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祭\■R6年度\R6祭 要項\【マスター】全要項\完成済み・競技要項\"/>
    </mc:Choice>
  </mc:AlternateContent>
  <xr:revisionPtr revIDLastSave="0" documentId="13_ncr:1_{D75A7FA1-2B1A-4CD3-BF30-8918F6FCBED1}" xr6:coauthVersionLast="47" xr6:coauthVersionMax="47" xr10:uidLastSave="{00000000-0000-0000-0000-000000000000}"/>
  <bookViews>
    <workbookView xWindow="-120" yWindow="-120" windowWidth="20730" windowHeight="11040" tabRatio="881" firstSheet="1" activeTab="1" xr2:uid="{00000000-000D-0000-FFFF-FFFF00000000}"/>
  </bookViews>
  <sheets>
    <sheet name="済【非表示】プログラム順「呼び出し用」" sheetId="88" state="hidden" r:id="rId1"/>
    <sheet name="34ドッヂビー・申込票" sheetId="42" r:id="rId2"/>
  </sheets>
  <definedNames>
    <definedName name="_1_2015春泳競技順">#REF!</definedName>
    <definedName name="_xlnm._FilterDatabase" localSheetId="0" hidden="1">済【非表示】プログラム順「呼び出し用」!$A$1:$K$88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88" l="1"/>
  <c r="G110" i="88"/>
  <c r="G108" i="88"/>
  <c r="G104" i="88"/>
  <c r="G105" i="88"/>
  <c r="G103" i="88"/>
  <c r="G97" i="88"/>
  <c r="G98" i="88"/>
  <c r="G99" i="88"/>
  <c r="G96" i="88"/>
  <c r="G91" i="88"/>
  <c r="G92" i="88"/>
  <c r="G93" i="88"/>
  <c r="G90" i="88"/>
  <c r="G85" i="88"/>
  <c r="G86" i="88"/>
  <c r="G87" i="88"/>
  <c r="G84" i="88"/>
  <c r="G79" i="88"/>
  <c r="G80" i="88"/>
  <c r="G81" i="88"/>
  <c r="G78" i="88"/>
  <c r="G74" i="88"/>
  <c r="G75" i="88"/>
  <c r="G73" i="88"/>
  <c r="G69" i="88"/>
  <c r="G70" i="88"/>
  <c r="G68" i="88"/>
  <c r="G64" i="88"/>
  <c r="G65" i="88"/>
  <c r="G63" i="88"/>
  <c r="G59" i="88"/>
  <c r="G60" i="88"/>
  <c r="G58" i="88"/>
  <c r="G41" i="88"/>
  <c r="G40" i="88"/>
  <c r="G34" i="88"/>
  <c r="G35" i="88"/>
  <c r="G36" i="88"/>
  <c r="G37" i="88"/>
  <c r="G38" i="88"/>
  <c r="G39" i="88"/>
  <c r="G32" i="88"/>
  <c r="G33" i="88"/>
  <c r="J33" i="88"/>
  <c r="J34" i="88"/>
  <c r="J35" i="88"/>
  <c r="J36" i="88"/>
  <c r="J37" i="88"/>
  <c r="J38" i="88"/>
  <c r="J39" i="88"/>
  <c r="J40" i="88"/>
  <c r="J41" i="88"/>
  <c r="J42" i="88"/>
  <c r="J43" i="88"/>
  <c r="J44" i="88"/>
  <c r="J45" i="88"/>
  <c r="J46" i="88"/>
  <c r="J47" i="88"/>
  <c r="J48" i="88"/>
  <c r="J49" i="88"/>
  <c r="J50" i="88"/>
  <c r="J51" i="88"/>
  <c r="J52" i="88"/>
  <c r="J53" i="88"/>
  <c r="J54" i="88"/>
  <c r="J55" i="88"/>
  <c r="J56" i="88"/>
  <c r="J57" i="88"/>
  <c r="J58" i="88"/>
  <c r="J59" i="88"/>
  <c r="J60" i="88"/>
  <c r="J61" i="88"/>
  <c r="J62" i="88"/>
  <c r="J63" i="88"/>
  <c r="J64" i="88"/>
  <c r="J65" i="88"/>
  <c r="J66" i="88"/>
  <c r="J67" i="88"/>
  <c r="J68" i="88"/>
  <c r="J69" i="88"/>
  <c r="J70" i="88"/>
  <c r="J71" i="88"/>
  <c r="J72" i="88"/>
  <c r="J73" i="88"/>
  <c r="J74" i="88"/>
  <c r="J75" i="88"/>
  <c r="J76" i="88"/>
  <c r="J77" i="88"/>
  <c r="J78" i="88"/>
  <c r="J79" i="88"/>
  <c r="J80" i="88"/>
  <c r="J81" i="88"/>
  <c r="J82" i="88"/>
  <c r="J83" i="88"/>
  <c r="J84" i="88"/>
  <c r="J85" i="88"/>
  <c r="J86" i="88"/>
  <c r="J87" i="88"/>
  <c r="J88" i="88"/>
  <c r="J89" i="88"/>
  <c r="J90" i="88"/>
  <c r="J91" i="88"/>
  <c r="J92" i="88"/>
  <c r="J93" i="88"/>
  <c r="J94" i="88"/>
  <c r="J95" i="88"/>
  <c r="J96" i="88"/>
  <c r="J97" i="88"/>
  <c r="J98" i="88"/>
  <c r="J99" i="88"/>
  <c r="J100" i="88"/>
  <c r="J101" i="88"/>
  <c r="J102" i="88"/>
  <c r="J103" i="88"/>
  <c r="J104" i="88"/>
  <c r="J105" i="88"/>
  <c r="J106" i="88"/>
  <c r="J107" i="88"/>
  <c r="J108" i="88"/>
  <c r="J109" i="88"/>
  <c r="J110" i="88"/>
  <c r="J111" i="88"/>
  <c r="J26" i="88"/>
  <c r="J14" i="88"/>
  <c r="J15" i="88"/>
  <c r="J16" i="88"/>
  <c r="J17" i="88"/>
  <c r="J18" i="88"/>
  <c r="J21" i="88"/>
  <c r="J22" i="88"/>
  <c r="J23" i="88"/>
  <c r="J19" i="88"/>
  <c r="J20" i="88"/>
  <c r="G27" i="88" l="1"/>
  <c r="G28" i="88"/>
  <c r="G29" i="88"/>
  <c r="G30" i="88"/>
  <c r="G31" i="88"/>
  <c r="G42" i="88"/>
  <c r="G43" i="88"/>
  <c r="G44" i="88"/>
  <c r="G45" i="88"/>
  <c r="G46" i="88"/>
  <c r="G47" i="88"/>
  <c r="G48" i="88"/>
  <c r="G49" i="88"/>
  <c r="G50" i="88"/>
  <c r="G51" i="88"/>
  <c r="G52" i="88"/>
  <c r="G53" i="88"/>
  <c r="G54" i="88"/>
  <c r="G55" i="88"/>
  <c r="G56" i="88"/>
  <c r="G57" i="88"/>
  <c r="G61" i="88"/>
  <c r="G62" i="88"/>
  <c r="G66" i="88"/>
  <c r="G67" i="88"/>
  <c r="G71" i="88"/>
  <c r="G72" i="88"/>
  <c r="G76" i="88"/>
  <c r="G77" i="88"/>
  <c r="G82" i="88"/>
  <c r="G83" i="88"/>
  <c r="G88" i="88"/>
  <c r="G89" i="88"/>
  <c r="G94" i="88"/>
  <c r="G95" i="88"/>
  <c r="G100" i="88"/>
  <c r="G101" i="88"/>
  <c r="K101" i="88" s="1"/>
  <c r="G102" i="88"/>
  <c r="K103" i="88"/>
  <c r="G106" i="88"/>
  <c r="G107" i="88"/>
  <c r="G111" i="88"/>
  <c r="G2" i="88"/>
  <c r="G3" i="88"/>
  <c r="G4" i="88"/>
  <c r="G5" i="88"/>
  <c r="G6" i="88"/>
  <c r="G7" i="88"/>
  <c r="G8" i="88"/>
  <c r="G9" i="88"/>
  <c r="G10" i="88"/>
  <c r="G11" i="88"/>
  <c r="G12" i="88"/>
  <c r="G13" i="88"/>
  <c r="G14" i="88"/>
  <c r="G15" i="88"/>
  <c r="G16" i="88"/>
  <c r="G17" i="88"/>
  <c r="G18" i="88"/>
  <c r="G19" i="88"/>
  <c r="G20" i="88"/>
  <c r="G21" i="88"/>
  <c r="G22" i="88"/>
  <c r="G23" i="88"/>
  <c r="G24" i="88"/>
  <c r="G25" i="88"/>
  <c r="G26" i="88"/>
  <c r="K109" i="88"/>
  <c r="I54" i="88"/>
  <c r="I55" i="88"/>
  <c r="I56" i="88"/>
  <c r="I57" i="88"/>
  <c r="I58" i="88"/>
  <c r="I59" i="88"/>
  <c r="I60" i="88"/>
  <c r="I61" i="88"/>
  <c r="I62" i="88"/>
  <c r="I63" i="88"/>
  <c r="I64" i="88"/>
  <c r="I65" i="88"/>
  <c r="I66" i="88"/>
  <c r="I67" i="88"/>
  <c r="I68" i="88"/>
  <c r="K68" i="88" s="1"/>
  <c r="I69" i="88"/>
  <c r="I70" i="88"/>
  <c r="I71" i="88"/>
  <c r="I72" i="88"/>
  <c r="I73" i="88"/>
  <c r="I74" i="88"/>
  <c r="I75" i="88"/>
  <c r="I76" i="88"/>
  <c r="I77" i="88"/>
  <c r="I78" i="88"/>
  <c r="I79" i="88"/>
  <c r="I80" i="88"/>
  <c r="I81" i="88"/>
  <c r="I82" i="88"/>
  <c r="I83" i="88"/>
  <c r="I84" i="88"/>
  <c r="I85" i="88"/>
  <c r="I86" i="88"/>
  <c r="I87" i="88"/>
  <c r="I88" i="88"/>
  <c r="I89" i="88"/>
  <c r="I90" i="88"/>
  <c r="I91" i="88"/>
  <c r="I92" i="88"/>
  <c r="I93" i="88"/>
  <c r="I94" i="88"/>
  <c r="K94" i="88" s="1"/>
  <c r="I95" i="88"/>
  <c r="I96" i="88"/>
  <c r="I97" i="88"/>
  <c r="I98" i="88"/>
  <c r="I99" i="88"/>
  <c r="I100" i="88"/>
  <c r="K100" i="88" s="1"/>
  <c r="I101" i="88"/>
  <c r="I102" i="88"/>
  <c r="K102" i="88" s="1"/>
  <c r="I103" i="88"/>
  <c r="I104" i="88"/>
  <c r="I105" i="88"/>
  <c r="I106" i="88"/>
  <c r="I107" i="88"/>
  <c r="I108" i="88"/>
  <c r="I109" i="88"/>
  <c r="I110" i="88"/>
  <c r="I111" i="88"/>
  <c r="H102" i="88"/>
  <c r="K90" i="88"/>
  <c r="K92" i="88"/>
  <c r="K107" i="88"/>
  <c r="H84" i="88"/>
  <c r="H85" i="88"/>
  <c r="H86" i="88"/>
  <c r="H87" i="88"/>
  <c r="H88" i="88"/>
  <c r="H89" i="88"/>
  <c r="K89" i="88" s="1"/>
  <c r="H90" i="88"/>
  <c r="H91" i="88"/>
  <c r="K91" i="88" s="1"/>
  <c r="H92" i="88"/>
  <c r="H93" i="88"/>
  <c r="K93" i="88" s="1"/>
  <c r="H94" i="88"/>
  <c r="H95" i="88"/>
  <c r="H96" i="88"/>
  <c r="K96" i="88" s="1"/>
  <c r="H97" i="88"/>
  <c r="K97" i="88" s="1"/>
  <c r="H98" i="88"/>
  <c r="K98" i="88" s="1"/>
  <c r="H99" i="88"/>
  <c r="K99" i="88" s="1"/>
  <c r="H100" i="88"/>
  <c r="H101" i="88"/>
  <c r="H103" i="88"/>
  <c r="H104" i="88"/>
  <c r="K104" i="88" s="1"/>
  <c r="H105" i="88"/>
  <c r="K105" i="88" s="1"/>
  <c r="H106" i="88"/>
  <c r="H107" i="88"/>
  <c r="H108" i="88"/>
  <c r="K108" i="88" s="1"/>
  <c r="H109" i="88"/>
  <c r="H110" i="88"/>
  <c r="K110" i="88" s="1"/>
  <c r="H111" i="88"/>
  <c r="K111" i="88" s="1"/>
  <c r="H55" i="88"/>
  <c r="H56" i="88"/>
  <c r="H57" i="88"/>
  <c r="H58" i="88"/>
  <c r="H59" i="88"/>
  <c r="H60" i="88"/>
  <c r="H61" i="88"/>
  <c r="H62" i="88"/>
  <c r="H63" i="88"/>
  <c r="H64" i="88"/>
  <c r="H65" i="88"/>
  <c r="H66" i="88"/>
  <c r="H67" i="88"/>
  <c r="H68" i="88"/>
  <c r="H69" i="88"/>
  <c r="H70" i="88"/>
  <c r="H71" i="88"/>
  <c r="H72" i="88"/>
  <c r="H73" i="88"/>
  <c r="H74" i="88"/>
  <c r="H75" i="88"/>
  <c r="H76" i="88"/>
  <c r="H77" i="88"/>
  <c r="H78" i="88"/>
  <c r="H79" i="88"/>
  <c r="H80" i="88"/>
  <c r="H81" i="88"/>
  <c r="H82" i="88"/>
  <c r="H83" i="88"/>
  <c r="H54" i="88"/>
  <c r="H53" i="88"/>
  <c r="K95" i="88" l="1"/>
  <c r="K106" i="88"/>
  <c r="I36" i="88"/>
  <c r="I26" i="88"/>
  <c r="I35" i="88"/>
  <c r="I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J25" i="88"/>
  <c r="I25" i="88"/>
  <c r="H25" i="88"/>
  <c r="J24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34" i="88"/>
  <c r="H34" i="88"/>
  <c r="I33" i="88"/>
  <c r="H33" i="88"/>
  <c r="I17" i="88"/>
  <c r="H17" i="88"/>
  <c r="I16" i="88"/>
  <c r="H16" i="88"/>
  <c r="I15" i="88"/>
  <c r="H15" i="88"/>
  <c r="I14" i="88"/>
  <c r="H14" i="88"/>
  <c r="J32" i="88"/>
  <c r="I32" i="88"/>
  <c r="H32" i="88"/>
  <c r="J31" i="88"/>
  <c r="I31" i="88"/>
  <c r="H31" i="88"/>
  <c r="J13" i="88"/>
  <c r="I13" i="88"/>
  <c r="H13" i="88"/>
  <c r="J12" i="88"/>
  <c r="I12" i="88"/>
  <c r="H12" i="88"/>
  <c r="J11" i="88"/>
  <c r="I11" i="88"/>
  <c r="H11" i="88"/>
  <c r="J10" i="88"/>
  <c r="I10" i="88"/>
  <c r="H10" i="88"/>
  <c r="J30" i="88"/>
  <c r="I30" i="88"/>
  <c r="H30" i="88"/>
  <c r="J29" i="88"/>
  <c r="I29" i="88"/>
  <c r="H29" i="88"/>
  <c r="J9" i="88"/>
  <c r="I9" i="88"/>
  <c r="H9" i="88"/>
  <c r="J8" i="88"/>
  <c r="I8" i="88"/>
  <c r="H8" i="88"/>
  <c r="J7" i="88"/>
  <c r="I7" i="88"/>
  <c r="H7" i="88"/>
  <c r="J6" i="88"/>
  <c r="I6" i="88"/>
  <c r="H6" i="88"/>
  <c r="J28" i="88"/>
  <c r="I28" i="88"/>
  <c r="H28" i="88"/>
  <c r="J27" i="88"/>
  <c r="I27" i="88"/>
  <c r="H27" i="88"/>
  <c r="J5" i="88"/>
  <c r="I5" i="88"/>
  <c r="H5" i="88"/>
  <c r="J4" i="88"/>
  <c r="I4" i="88"/>
  <c r="H4" i="88"/>
  <c r="J3" i="88"/>
  <c r="I3" i="88"/>
  <c r="H3" i="88"/>
  <c r="J2" i="88"/>
  <c r="I2" i="88"/>
  <c r="H2" i="88"/>
  <c r="K36" i="88" l="1"/>
  <c r="K35" i="88"/>
  <c r="K26" i="88"/>
  <c r="K4" i="88"/>
  <c r="K15" i="88"/>
  <c r="K38" i="88"/>
  <c r="K40" i="88"/>
  <c r="K42" i="88"/>
  <c r="K44" i="88"/>
  <c r="K87" i="88"/>
  <c r="K2" i="88"/>
  <c r="K11" i="88"/>
  <c r="K21" i="88"/>
  <c r="K37" i="88"/>
  <c r="K74" i="88"/>
  <c r="K86" i="88"/>
  <c r="K34" i="88"/>
  <c r="K25" i="88"/>
  <c r="K72" i="88"/>
  <c r="K83" i="88"/>
  <c r="K28" i="88"/>
  <c r="K16" i="88"/>
  <c r="K20" i="88"/>
  <c r="K51" i="88"/>
  <c r="K67" i="88"/>
  <c r="K79" i="88"/>
  <c r="K81" i="88"/>
  <c r="K46" i="88"/>
  <c r="K54" i="88"/>
  <c r="K13" i="88"/>
  <c r="K39" i="88"/>
  <c r="K41" i="88"/>
  <c r="K43" i="88"/>
  <c r="K73" i="88"/>
  <c r="K76" i="88"/>
  <c r="K27" i="88"/>
  <c r="K24" i="88"/>
  <c r="K47" i="88"/>
  <c r="K55" i="88"/>
  <c r="K64" i="88"/>
  <c r="K66" i="88"/>
  <c r="K71" i="88"/>
  <c r="K82" i="88"/>
  <c r="K6" i="88"/>
  <c r="K30" i="88"/>
  <c r="K33" i="88"/>
  <c r="K9" i="88"/>
  <c r="K50" i="88"/>
  <c r="K62" i="88"/>
  <c r="K77" i="88"/>
  <c r="K7" i="88"/>
  <c r="K31" i="88"/>
  <c r="K14" i="88"/>
  <c r="K17" i="88"/>
  <c r="K18" i="88"/>
  <c r="K48" i="88"/>
  <c r="K56" i="88"/>
  <c r="K69" i="88"/>
  <c r="K84" i="88"/>
  <c r="K29" i="88"/>
  <c r="K88" i="88"/>
  <c r="K63" i="88"/>
  <c r="K65" i="88"/>
  <c r="K80" i="88"/>
  <c r="K5" i="88"/>
  <c r="K8" i="88"/>
  <c r="K12" i="88"/>
  <c r="K19" i="88"/>
  <c r="K49" i="88"/>
  <c r="K57" i="88"/>
  <c r="K59" i="88"/>
  <c r="K61" i="88"/>
  <c r="K70" i="88"/>
  <c r="K75" i="88"/>
  <c r="K78" i="88"/>
  <c r="K3" i="88"/>
  <c r="K10" i="88"/>
  <c r="K32" i="88"/>
  <c r="K22" i="88"/>
  <c r="K52" i="88"/>
  <c r="K85" i="88"/>
  <c r="K23" i="88"/>
  <c r="K45" i="88"/>
  <c r="K53" i="88"/>
  <c r="K58" i="88"/>
  <c r="K60" i="88"/>
</calcChain>
</file>

<file path=xl/sharedStrings.xml><?xml version="1.0" encoding="utf-8"?>
<sst xmlns="http://schemas.openxmlformats.org/spreadsheetml/2006/main" count="452" uniqueCount="77">
  <si>
    <t>　</t>
    <phoneticPr fontId="1"/>
  </si>
  <si>
    <t>年齢</t>
  </si>
  <si>
    <t>100m</t>
  </si>
  <si>
    <t>200m</t>
  </si>
  <si>
    <t>ふりがな</t>
  </si>
  <si>
    <t>リレー</t>
  </si>
  <si>
    <t>協会加盟</t>
  </si>
  <si>
    <t>責任者名</t>
  </si>
  <si>
    <t>住所</t>
    <phoneticPr fontId="1"/>
  </si>
  <si>
    <t>№</t>
    <phoneticPr fontId="7"/>
  </si>
  <si>
    <t>　</t>
    <phoneticPr fontId="1"/>
  </si>
  <si>
    <t>性別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</si>
  <si>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</si>
  <si>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</si>
  <si>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学年</t>
    <phoneticPr fontId="1"/>
  </si>
  <si>
    <t>区　分</t>
    <phoneticPr fontId="7"/>
  </si>
  <si>
    <t>距　離</t>
    <phoneticPr fontId="7"/>
  </si>
  <si>
    <t>種　目</t>
    <phoneticPr fontId="7"/>
  </si>
  <si>
    <t>小学生女子</t>
  </si>
  <si>
    <t>低学年</t>
  </si>
  <si>
    <t>25m</t>
  </si>
  <si>
    <t>自由形</t>
  </si>
  <si>
    <t>一般男子</t>
  </si>
  <si>
    <t>平泳ぎ</t>
  </si>
  <si>
    <t>高学年</t>
  </si>
  <si>
    <t>中学生男子</t>
  </si>
  <si>
    <t>小学生男子</t>
  </si>
  <si>
    <t>50歳以上女子</t>
  </si>
  <si>
    <t>50m</t>
  </si>
  <si>
    <t>バタフライ</t>
  </si>
  <si>
    <t>40歳以上女子</t>
    <rPh sb="5" eb="7">
      <t>ジョシ</t>
    </rPh>
    <phoneticPr fontId="7"/>
  </si>
  <si>
    <t>60歳以上女子</t>
  </si>
  <si>
    <t>30歳以上女子</t>
    <phoneticPr fontId="7"/>
  </si>
  <si>
    <t>60歳以上男子</t>
  </si>
  <si>
    <t>一般女子</t>
  </si>
  <si>
    <t>中学生女子</t>
  </si>
  <si>
    <t>50歳以上男子</t>
    <phoneticPr fontId="7"/>
  </si>
  <si>
    <t>40歳以上男子</t>
    <phoneticPr fontId="7"/>
  </si>
  <si>
    <t>30歳以上男子</t>
  </si>
  <si>
    <t>背泳ぎ</t>
  </si>
  <si>
    <t>親子</t>
  </si>
  <si>
    <t>個人メドレー</t>
    <rPh sb="0" eb="2">
      <t>コジン</t>
    </rPh>
    <phoneticPr fontId="7"/>
  </si>
  <si>
    <t>メドレーリレー</t>
  </si>
  <si>
    <r>
      <t>◇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学生・生徒・児童は、学校名を記入してください。</t>
    </r>
    <rPh sb="8" eb="10">
      <t>ジドウ</t>
    </rPh>
    <phoneticPr fontId="1"/>
  </si>
  <si>
    <r>
      <t>◇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種目は、エントリーする部門番号を別紙から選び、その番号を記入してください。</t>
    </r>
    <phoneticPr fontId="1"/>
  </si>
  <si>
    <t>団体名</t>
    <rPh sb="0" eb="2">
      <t>ダンタイ</t>
    </rPh>
    <rPh sb="2" eb="3">
      <t>メイ</t>
    </rPh>
    <phoneticPr fontId="1"/>
  </si>
  <si>
    <t>会　員 ・ 非会員</t>
    <phoneticPr fontId="1"/>
  </si>
  <si>
    <t>種目</t>
    <phoneticPr fontId="1"/>
  </si>
  <si>
    <t>性別</t>
    <phoneticPr fontId="1"/>
  </si>
  <si>
    <t>学年</t>
    <phoneticPr fontId="1"/>
  </si>
  <si>
    <t>氏　名 (ふりがな)</t>
    <phoneticPr fontId="1"/>
  </si>
  <si>
    <t>勤務先・学校名</t>
    <phoneticPr fontId="1"/>
  </si>
  <si>
    <t>自　 宅 　住 　所・ TEL</t>
  </si>
  <si>
    <r>
      <t>TEL：　　　　　　　　　</t>
    </r>
    <r>
      <rPr>
        <b/>
        <sz val="8"/>
        <color theme="1"/>
        <rFont val="ＭＳ Ｐ明朝"/>
        <family val="1"/>
        <charset val="128"/>
      </rPr>
      <t>メールアドレス：</t>
    </r>
    <phoneticPr fontId="1"/>
  </si>
  <si>
    <t>勤務先・学校名</t>
    <phoneticPr fontId="1"/>
  </si>
  <si>
    <r>
      <t>◇ 市外の方は、必ず勤務先・学校名を記入してください。</t>
    </r>
    <r>
      <rPr>
        <b/>
        <sz val="10.5"/>
        <color theme="1"/>
        <rFont val="ＭＳ ゴシック"/>
        <family val="3"/>
        <charset val="128"/>
      </rPr>
      <t>市内在住の方は結構です。</t>
    </r>
    <rPh sb="14" eb="16">
      <t>ガッコウ</t>
    </rPh>
    <phoneticPr fontId="1"/>
  </si>
  <si>
    <t>区　分_2</t>
    <phoneticPr fontId="7"/>
  </si>
  <si>
    <t>ss</t>
    <phoneticPr fontId="7"/>
  </si>
  <si>
    <t>受付印</t>
    <rPh sb="0" eb="3">
      <t>ウケツケイン</t>
    </rPh>
    <phoneticPr fontId="1"/>
  </si>
  <si>
    <t>★団体で申し込みの方</t>
    <rPh sb="1" eb="3">
      <t>ダンタイ</t>
    </rPh>
    <rPh sb="4" eb="5">
      <t>モウ</t>
    </rPh>
    <rPh sb="6" eb="7">
      <t>コ</t>
    </rPh>
    <rPh sb="9" eb="10">
      <t>カタ</t>
    </rPh>
    <phoneticPr fontId="1"/>
  </si>
  <si>
    <t>★個人で申し込みの方</t>
    <rPh sb="1" eb="3">
      <t>コジン</t>
    </rPh>
    <rPh sb="4" eb="5">
      <t>モウ</t>
    </rPh>
    <rPh sb="6" eb="7">
      <t>コ</t>
    </rPh>
    <rPh sb="9" eb="10">
      <t>カタ</t>
    </rPh>
    <phoneticPr fontId="1"/>
  </si>
  <si>
    <t>小学生女子</t>
    <rPh sb="0" eb="2">
      <t>ショウガク</t>
    </rPh>
    <rPh sb="2" eb="3">
      <t>セイ</t>
    </rPh>
    <phoneticPr fontId="7"/>
  </si>
  <si>
    <t>小学生男子</t>
    <phoneticPr fontId="7"/>
  </si>
  <si>
    <t>小学生混合</t>
  </si>
  <si>
    <t>小学生女子</t>
    <phoneticPr fontId="7"/>
  </si>
  <si>
    <t>160歳以上女子</t>
  </si>
  <si>
    <t>120歳以上女子</t>
  </si>
  <si>
    <t>160歳以上男子</t>
  </si>
  <si>
    <t>120歳以上男子</t>
  </si>
  <si>
    <t>220歳以上女子</t>
    <rPh sb="3" eb="6">
      <t>サイイジョウ</t>
    </rPh>
    <rPh sb="6" eb="8">
      <t>ジョシ</t>
    </rPh>
    <phoneticPr fontId="7"/>
  </si>
  <si>
    <t>中学生以上女子</t>
    <rPh sb="0" eb="3">
      <t>チュウガクセイ</t>
    </rPh>
    <rPh sb="3" eb="5">
      <t>イジョウ</t>
    </rPh>
    <phoneticPr fontId="7"/>
  </si>
  <si>
    <t>中学生以上男子</t>
    <rPh sb="0" eb="3">
      <t>チュウガクセイ</t>
    </rPh>
    <rPh sb="3" eb="5">
      <t>イジョウ</t>
    </rPh>
    <phoneticPr fontId="7"/>
  </si>
  <si>
    <t>220歳以上男子</t>
    <phoneticPr fontId="7"/>
  </si>
  <si>
    <t>100m</t>
    <phoneticPr fontId="1"/>
  </si>
  <si>
    <t>50m</t>
    <phoneticPr fontId="1"/>
  </si>
  <si>
    <t>200m</t>
    <phoneticPr fontId="1"/>
  </si>
  <si>
    <r>
      <t>市民スポーツ祭　申</t>
    </r>
    <r>
      <rPr>
        <b/>
        <sz val="20"/>
        <color theme="1"/>
        <rFont val="Century"/>
        <family val="1"/>
      </rPr>
      <t xml:space="preserve"> </t>
    </r>
    <r>
      <rPr>
        <b/>
        <sz val="20"/>
        <color theme="1"/>
        <rFont val="ＭＳ ゴシック"/>
        <family val="3"/>
        <charset val="128"/>
      </rPr>
      <t>込</t>
    </r>
    <r>
      <rPr>
        <b/>
        <sz val="20"/>
        <color theme="1"/>
        <rFont val="Century"/>
        <family val="1"/>
      </rPr>
      <t xml:space="preserve"> </t>
    </r>
    <r>
      <rPr>
        <b/>
        <sz val="20"/>
        <color theme="1"/>
        <rFont val="ＭＳ ゴシック"/>
        <family val="3"/>
        <charset val="128"/>
      </rPr>
      <t>票</t>
    </r>
    <r>
      <rPr>
        <b/>
        <sz val="20"/>
        <color theme="1"/>
        <rFont val="Century"/>
        <family val="1"/>
      </rPr>
      <t xml:space="preserve"> </t>
    </r>
    <r>
      <rPr>
        <b/>
        <sz val="20"/>
        <color theme="1"/>
        <rFont val="ＭＳ ゴシック"/>
        <family val="3"/>
        <charset val="128"/>
      </rPr>
      <t>【ドッヂビー】</t>
    </r>
    <rPh sb="0" eb="2">
      <t>シミン</t>
    </rPh>
    <rPh sb="6" eb="7">
      <t>マツリ</t>
    </rPh>
    <rPh sb="8" eb="9">
      <t>モウス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</si>
</sst>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theme="1"/>
      <name val="Times New Roman"/>
      <family val="1"/>
    </font>
    <font>
      <b/>
      <sz val="20"/>
      <color theme="1"/>
      <name val="ＭＳ ゴシック"/>
      <family val="3"/>
      <charset val="128"/>
    </font>
    <font>
      <b/>
      <sz val="20"/>
      <color theme="1"/>
      <name val="Century"/>
      <family val="1"/>
    </font>
    <font>
      <b/>
      <sz val="10.5"/>
      <color theme="1"/>
      <name val="ＭＳ ゴシック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color rgb="FF0070C0"/>
      <name val="ＭＳ Ｐゴシック"/>
      <family val="2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rgb="FF00000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MS PGothic"/>
      <family val="3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3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24" fillId="0" borderId="0"/>
    <xf numFmtId="0" fontId="26" fillId="0" borderId="0"/>
  </cellStyleXfs>
  <cellXfs count="97">
    <xf numFmtId="0" fontId="0" fillId="0" borderId="0" xfId="0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1"/>
    <xf numFmtId="0" fontId="21" fillId="0" borderId="0" xfId="1" applyFont="1" applyAlignment="1">
      <alignment horizontal="left" indent="1"/>
    </xf>
    <xf numFmtId="0" fontId="21" fillId="0" borderId="0" xfId="1" applyFont="1"/>
    <xf numFmtId="0" fontId="21" fillId="0" borderId="0" xfId="1" applyFont="1" applyAlignment="1">
      <alignment horizontal="right"/>
    </xf>
    <xf numFmtId="0" fontId="21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2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5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 wrapText="1"/>
    </xf>
    <xf numFmtId="0" fontId="18" fillId="0" borderId="12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204F36-E9C3-4FC7-8F37-6D569EBF359A}"/>
    <cellStyle name="標準 3" xfId="2" xr:uid="{C5694ED1-E9A5-48EC-A539-C31432F90A34}"/>
    <cellStyle name="標準 4" xfId="3" xr:uid="{D264DADB-0DCA-45C9-9389-BE3CBF093A9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B557-C4AA-45D6-B1F8-9547D93CD8C5}">
  <sheetPr codeName="Sheet11">
    <tabColor rgb="FFFF9999"/>
    <pageSetUpPr fitToPage="1"/>
  </sheetPr>
  <dimension ref="A1:K111"/>
  <sheetViews>
    <sheetView workbookViewId="0">
      <pane ySplit="1" topLeftCell="A2" activePane="bottomLeft" state="frozen"/>
      <selection activeCell="G8" sqref="G8:R8"/>
      <selection pane="bottomLeft" activeCell="A2" sqref="A2"/>
    </sheetView>
  </sheetViews>
  <sheetFormatPr defaultRowHeight="14.25"/>
  <cols>
    <col min="1" max="1" width="9" style="23"/>
    <col min="2" max="2" width="11.5" style="23" customWidth="1"/>
    <col min="3" max="3" width="9" style="23" customWidth="1"/>
    <col min="4" max="10" width="9" style="23"/>
    <col min="11" max="11" width="16.375" style="23" bestFit="1" customWidth="1"/>
    <col min="12" max="16384" width="9" style="23"/>
  </cols>
  <sheetData>
    <row r="1" spans="1:11">
      <c r="A1" s="20" t="s">
        <v>9</v>
      </c>
      <c r="B1" s="20" t="s">
        <v>15</v>
      </c>
      <c r="C1" s="20" t="s">
        <v>56</v>
      </c>
      <c r="D1" s="21" t="s">
        <v>16</v>
      </c>
      <c r="E1" s="20" t="s">
        <v>17</v>
      </c>
      <c r="F1" s="22" t="s">
        <v>57</v>
      </c>
      <c r="G1" s="20" t="s">
        <v>9</v>
      </c>
      <c r="H1" s="20"/>
      <c r="I1" s="20" t="s">
        <v>15</v>
      </c>
      <c r="J1" s="20" t="s">
        <v>16</v>
      </c>
      <c r="K1" s="20" t="s">
        <v>17</v>
      </c>
    </row>
    <row r="2" spans="1:11">
      <c r="A2" s="18">
        <v>1</v>
      </c>
      <c r="B2" s="17" t="s">
        <v>18</v>
      </c>
      <c r="C2" s="18" t="s">
        <v>19</v>
      </c>
      <c r="D2" s="19" t="s">
        <v>20</v>
      </c>
      <c r="E2" s="17" t="s">
        <v>21</v>
      </c>
      <c r="F2" s="24"/>
      <c r="G2" s="23" t="str">
        <f t="shared" ref="G2:G25" si="0">LEFT(B2,3)&amp;MID(B2,4,1)</f>
        <v>小学生女</v>
      </c>
      <c r="H2" s="23" t="str">
        <f>IF(C2&lt;&gt;"","("&amp;LEFT(C2,1)&amp;")","")</f>
        <v>(低)</v>
      </c>
      <c r="I2" s="23" t="str">
        <f t="shared" ref="I2:I65" si="1">IF(LEN(D2)&gt;3,LEFT(D2,3),LEFT(D2,2))</f>
        <v>25</v>
      </c>
      <c r="J2" s="23" t="str">
        <f t="shared" ref="J2:J17" si="2">LEFT(E2,1)</f>
        <v>自</v>
      </c>
      <c r="K2" s="23" t="str">
        <f t="shared" ref="K2:K55" si="3">G2&amp;H2&amp;I2&amp;J2</f>
        <v>小学生女(低)25自</v>
      </c>
    </row>
    <row r="3" spans="1:11">
      <c r="A3" s="18">
        <v>2</v>
      </c>
      <c r="B3" s="17" t="s">
        <v>18</v>
      </c>
      <c r="C3" s="18" t="s">
        <v>24</v>
      </c>
      <c r="D3" s="19" t="s">
        <v>20</v>
      </c>
      <c r="E3" s="17" t="s">
        <v>21</v>
      </c>
      <c r="F3" s="24"/>
      <c r="G3" s="23" t="str">
        <f t="shared" si="0"/>
        <v>小学生女</v>
      </c>
      <c r="H3" s="23" t="str">
        <f t="shared" ref="H3:H52" si="4">IF(C3&lt;&gt;"","("&amp;LEFT(C3,1)&amp;")","")</f>
        <v>(高)</v>
      </c>
      <c r="I3" s="23" t="str">
        <f t="shared" si="1"/>
        <v>25</v>
      </c>
      <c r="J3" s="23" t="str">
        <f t="shared" si="2"/>
        <v>自</v>
      </c>
      <c r="K3" s="23" t="str">
        <f t="shared" si="3"/>
        <v>小学生女(高)25自</v>
      </c>
    </row>
    <row r="4" spans="1:11">
      <c r="A4" s="18">
        <v>3</v>
      </c>
      <c r="B4" s="17" t="s">
        <v>26</v>
      </c>
      <c r="C4" s="18" t="s">
        <v>19</v>
      </c>
      <c r="D4" s="19" t="s">
        <v>20</v>
      </c>
      <c r="E4" s="17" t="s">
        <v>21</v>
      </c>
      <c r="F4" s="24"/>
      <c r="G4" s="23" t="str">
        <f t="shared" si="0"/>
        <v>小学生男</v>
      </c>
      <c r="H4" s="23" t="str">
        <f t="shared" si="4"/>
        <v>(低)</v>
      </c>
      <c r="I4" s="23" t="str">
        <f t="shared" si="1"/>
        <v>25</v>
      </c>
      <c r="J4" s="23" t="str">
        <f t="shared" si="2"/>
        <v>自</v>
      </c>
      <c r="K4" s="23" t="str">
        <f t="shared" si="3"/>
        <v>小学生男(低)25自</v>
      </c>
    </row>
    <row r="5" spans="1:11">
      <c r="A5" s="18">
        <v>4</v>
      </c>
      <c r="B5" s="17" t="s">
        <v>26</v>
      </c>
      <c r="C5" s="18" t="s">
        <v>24</v>
      </c>
      <c r="D5" s="19" t="s">
        <v>20</v>
      </c>
      <c r="E5" s="17" t="s">
        <v>21</v>
      </c>
      <c r="F5" s="24"/>
      <c r="G5" s="23" t="str">
        <f t="shared" si="0"/>
        <v>小学生男</v>
      </c>
      <c r="H5" s="23" t="str">
        <f t="shared" si="4"/>
        <v>(高)</v>
      </c>
      <c r="I5" s="23" t="str">
        <f t="shared" si="1"/>
        <v>25</v>
      </c>
      <c r="J5" s="23" t="str">
        <f t="shared" si="2"/>
        <v>自</v>
      </c>
      <c r="K5" s="23" t="str">
        <f t="shared" si="3"/>
        <v>小学生男(高)25自</v>
      </c>
    </row>
    <row r="6" spans="1:11">
      <c r="A6" s="18">
        <v>5</v>
      </c>
      <c r="B6" s="17" t="s">
        <v>18</v>
      </c>
      <c r="C6" s="18" t="s">
        <v>19</v>
      </c>
      <c r="D6" s="19" t="s">
        <v>20</v>
      </c>
      <c r="E6" s="17" t="s">
        <v>23</v>
      </c>
      <c r="F6" s="24"/>
      <c r="G6" s="23" t="str">
        <f t="shared" si="0"/>
        <v>小学生女</v>
      </c>
      <c r="H6" s="23" t="str">
        <f t="shared" si="4"/>
        <v>(低)</v>
      </c>
      <c r="I6" s="23" t="str">
        <f t="shared" si="1"/>
        <v>25</v>
      </c>
      <c r="J6" s="23" t="str">
        <f t="shared" si="2"/>
        <v>平</v>
      </c>
      <c r="K6" s="23" t="str">
        <f t="shared" si="3"/>
        <v>小学生女(低)25平</v>
      </c>
    </row>
    <row r="7" spans="1:11">
      <c r="A7" s="18">
        <v>6</v>
      </c>
      <c r="B7" s="17" t="s">
        <v>18</v>
      </c>
      <c r="C7" s="18" t="s">
        <v>24</v>
      </c>
      <c r="D7" s="19" t="s">
        <v>20</v>
      </c>
      <c r="E7" s="17" t="s">
        <v>23</v>
      </c>
      <c r="F7" s="24"/>
      <c r="G7" s="23" t="str">
        <f t="shared" si="0"/>
        <v>小学生女</v>
      </c>
      <c r="H7" s="23" t="str">
        <f t="shared" si="4"/>
        <v>(高)</v>
      </c>
      <c r="I7" s="23" t="str">
        <f t="shared" si="1"/>
        <v>25</v>
      </c>
      <c r="J7" s="23" t="str">
        <f t="shared" si="2"/>
        <v>平</v>
      </c>
      <c r="K7" s="23" t="str">
        <f t="shared" si="3"/>
        <v>小学生女(高)25平</v>
      </c>
    </row>
    <row r="8" spans="1:11">
      <c r="A8" s="18">
        <v>7</v>
      </c>
      <c r="B8" s="17" t="s">
        <v>26</v>
      </c>
      <c r="C8" s="18" t="s">
        <v>19</v>
      </c>
      <c r="D8" s="19" t="s">
        <v>20</v>
      </c>
      <c r="E8" s="17" t="s">
        <v>23</v>
      </c>
      <c r="F8" s="24"/>
      <c r="G8" s="23" t="str">
        <f t="shared" si="0"/>
        <v>小学生男</v>
      </c>
      <c r="H8" s="23" t="str">
        <f t="shared" si="4"/>
        <v>(低)</v>
      </c>
      <c r="I8" s="23" t="str">
        <f t="shared" si="1"/>
        <v>25</v>
      </c>
      <c r="J8" s="23" t="str">
        <f t="shared" si="2"/>
        <v>平</v>
      </c>
      <c r="K8" s="23" t="str">
        <f t="shared" si="3"/>
        <v>小学生男(低)25平</v>
      </c>
    </row>
    <row r="9" spans="1:11">
      <c r="A9" s="18">
        <v>8</v>
      </c>
      <c r="B9" s="17" t="s">
        <v>26</v>
      </c>
      <c r="C9" s="18" t="s">
        <v>24</v>
      </c>
      <c r="D9" s="19" t="s">
        <v>20</v>
      </c>
      <c r="E9" s="17" t="s">
        <v>23</v>
      </c>
      <c r="F9" s="24"/>
      <c r="G9" s="23" t="str">
        <f t="shared" si="0"/>
        <v>小学生男</v>
      </c>
      <c r="H9" s="23" t="str">
        <f t="shared" si="4"/>
        <v>(高)</v>
      </c>
      <c r="I9" s="23" t="str">
        <f t="shared" si="1"/>
        <v>25</v>
      </c>
      <c r="J9" s="23" t="str">
        <f t="shared" si="2"/>
        <v>平</v>
      </c>
      <c r="K9" s="23" t="str">
        <f t="shared" si="3"/>
        <v>小学生男(高)25平</v>
      </c>
    </row>
    <row r="10" spans="1:11">
      <c r="A10" s="18">
        <v>9</v>
      </c>
      <c r="B10" s="17" t="s">
        <v>18</v>
      </c>
      <c r="C10" s="18" t="s">
        <v>19</v>
      </c>
      <c r="D10" s="19" t="s">
        <v>20</v>
      </c>
      <c r="E10" s="17" t="s">
        <v>39</v>
      </c>
      <c r="F10" s="24"/>
      <c r="G10" s="23" t="str">
        <f t="shared" si="0"/>
        <v>小学生女</v>
      </c>
      <c r="H10" s="23" t="str">
        <f t="shared" si="4"/>
        <v>(低)</v>
      </c>
      <c r="I10" s="23" t="str">
        <f>IF(LEN(D10)&gt;3,LEFT(D10,3),LEFT(D10,2))</f>
        <v>25</v>
      </c>
      <c r="J10" s="23" t="str">
        <f t="shared" si="2"/>
        <v>背</v>
      </c>
      <c r="K10" s="23" t="str">
        <f t="shared" si="3"/>
        <v>小学生女(低)25背</v>
      </c>
    </row>
    <row r="11" spans="1:11">
      <c r="A11" s="18">
        <v>10</v>
      </c>
      <c r="B11" s="17" t="s">
        <v>18</v>
      </c>
      <c r="C11" s="18" t="s">
        <v>24</v>
      </c>
      <c r="D11" s="19" t="s">
        <v>20</v>
      </c>
      <c r="E11" s="17" t="s">
        <v>39</v>
      </c>
      <c r="F11" s="24"/>
      <c r="G11" s="23" t="str">
        <f t="shared" si="0"/>
        <v>小学生女</v>
      </c>
      <c r="H11" s="23" t="str">
        <f t="shared" si="4"/>
        <v>(高)</v>
      </c>
      <c r="I11" s="23" t="str">
        <f t="shared" si="1"/>
        <v>25</v>
      </c>
      <c r="J11" s="23" t="str">
        <f t="shared" si="2"/>
        <v>背</v>
      </c>
      <c r="K11" s="23" t="str">
        <f t="shared" si="3"/>
        <v>小学生女(高)25背</v>
      </c>
    </row>
    <row r="12" spans="1:11">
      <c r="A12" s="18">
        <v>11</v>
      </c>
      <c r="B12" s="17" t="s">
        <v>26</v>
      </c>
      <c r="C12" s="18" t="s">
        <v>19</v>
      </c>
      <c r="D12" s="19" t="s">
        <v>20</v>
      </c>
      <c r="E12" s="17" t="s">
        <v>39</v>
      </c>
      <c r="F12" s="24"/>
      <c r="G12" s="23" t="str">
        <f t="shared" si="0"/>
        <v>小学生男</v>
      </c>
      <c r="H12" s="23" t="str">
        <f t="shared" si="4"/>
        <v>(低)</v>
      </c>
      <c r="I12" s="23" t="str">
        <f t="shared" si="1"/>
        <v>25</v>
      </c>
      <c r="J12" s="23" t="str">
        <f t="shared" si="2"/>
        <v>背</v>
      </c>
      <c r="K12" s="23" t="str">
        <f t="shared" si="3"/>
        <v>小学生男(低)25背</v>
      </c>
    </row>
    <row r="13" spans="1:11">
      <c r="A13" s="18">
        <v>12</v>
      </c>
      <c r="B13" s="17" t="s">
        <v>26</v>
      </c>
      <c r="C13" s="18" t="s">
        <v>24</v>
      </c>
      <c r="D13" s="19" t="s">
        <v>20</v>
      </c>
      <c r="E13" s="17" t="s">
        <v>39</v>
      </c>
      <c r="F13" s="24"/>
      <c r="G13" s="23" t="str">
        <f t="shared" si="0"/>
        <v>小学生男</v>
      </c>
      <c r="H13" s="23" t="str">
        <f t="shared" si="4"/>
        <v>(高)</v>
      </c>
      <c r="I13" s="23" t="str">
        <f t="shared" si="1"/>
        <v>25</v>
      </c>
      <c r="J13" s="23" t="str">
        <f t="shared" si="2"/>
        <v>背</v>
      </c>
      <c r="K13" s="23" t="str">
        <f t="shared" si="3"/>
        <v>小学生男(高)25背</v>
      </c>
    </row>
    <row r="14" spans="1:11">
      <c r="A14" s="18">
        <v>13</v>
      </c>
      <c r="B14" s="17" t="s">
        <v>18</v>
      </c>
      <c r="C14" s="18" t="s">
        <v>19</v>
      </c>
      <c r="D14" s="19" t="s">
        <v>20</v>
      </c>
      <c r="E14" s="17" t="s">
        <v>29</v>
      </c>
      <c r="F14" s="24"/>
      <c r="G14" s="23" t="str">
        <f t="shared" si="0"/>
        <v>小学生女</v>
      </c>
      <c r="H14" s="23" t="str">
        <f t="shared" si="4"/>
        <v>(低)</v>
      </c>
      <c r="I14" s="23" t="str">
        <f t="shared" si="1"/>
        <v>25</v>
      </c>
      <c r="J14" s="23" t="str">
        <f t="shared" si="2"/>
        <v>バ</v>
      </c>
      <c r="K14" s="23" t="str">
        <f t="shared" si="3"/>
        <v>小学生女(低)25バ</v>
      </c>
    </row>
    <row r="15" spans="1:11">
      <c r="A15" s="18">
        <v>14</v>
      </c>
      <c r="B15" s="17" t="s">
        <v>18</v>
      </c>
      <c r="C15" s="18" t="s">
        <v>24</v>
      </c>
      <c r="D15" s="19" t="s">
        <v>20</v>
      </c>
      <c r="E15" s="17" t="s">
        <v>29</v>
      </c>
      <c r="F15" s="24"/>
      <c r="G15" s="23" t="str">
        <f t="shared" si="0"/>
        <v>小学生女</v>
      </c>
      <c r="H15" s="23" t="str">
        <f t="shared" si="4"/>
        <v>(高)</v>
      </c>
      <c r="I15" s="23" t="str">
        <f t="shared" si="1"/>
        <v>25</v>
      </c>
      <c r="J15" s="23" t="str">
        <f t="shared" si="2"/>
        <v>バ</v>
      </c>
      <c r="K15" s="23" t="str">
        <f t="shared" si="3"/>
        <v>小学生女(高)25バ</v>
      </c>
    </row>
    <row r="16" spans="1:11">
      <c r="A16" s="18">
        <v>15</v>
      </c>
      <c r="B16" s="17" t="s">
        <v>26</v>
      </c>
      <c r="C16" s="18" t="s">
        <v>19</v>
      </c>
      <c r="D16" s="19" t="s">
        <v>20</v>
      </c>
      <c r="E16" s="17" t="s">
        <v>29</v>
      </c>
      <c r="F16" s="24"/>
      <c r="G16" s="23" t="str">
        <f t="shared" si="0"/>
        <v>小学生男</v>
      </c>
      <c r="H16" s="23" t="str">
        <f t="shared" si="4"/>
        <v>(低)</v>
      </c>
      <c r="I16" s="23" t="str">
        <f t="shared" si="1"/>
        <v>25</v>
      </c>
      <c r="J16" s="23" t="str">
        <f t="shared" si="2"/>
        <v>バ</v>
      </c>
      <c r="K16" s="23" t="str">
        <f t="shared" si="3"/>
        <v>小学生男(低)25バ</v>
      </c>
    </row>
    <row r="17" spans="1:11">
      <c r="A17" s="18">
        <v>16</v>
      </c>
      <c r="B17" s="17" t="s">
        <v>26</v>
      </c>
      <c r="C17" s="18" t="s">
        <v>24</v>
      </c>
      <c r="D17" s="19" t="s">
        <v>20</v>
      </c>
      <c r="E17" s="17" t="s">
        <v>29</v>
      </c>
      <c r="F17" s="24"/>
      <c r="G17" s="23" t="str">
        <f t="shared" si="0"/>
        <v>小学生男</v>
      </c>
      <c r="H17" s="23" t="str">
        <f t="shared" si="4"/>
        <v>(高)</v>
      </c>
      <c r="I17" s="23" t="str">
        <f t="shared" si="1"/>
        <v>25</v>
      </c>
      <c r="J17" s="23" t="str">
        <f t="shared" si="2"/>
        <v>バ</v>
      </c>
      <c r="K17" s="23" t="str">
        <f t="shared" si="3"/>
        <v>小学生男(高)25バ</v>
      </c>
    </row>
    <row r="18" spans="1:11">
      <c r="A18" s="18">
        <v>17</v>
      </c>
      <c r="B18" s="17" t="s">
        <v>40</v>
      </c>
      <c r="C18" s="18"/>
      <c r="D18" s="19" t="s">
        <v>28</v>
      </c>
      <c r="E18" s="17" t="s">
        <v>5</v>
      </c>
      <c r="F18" s="24"/>
      <c r="G18" s="23" t="str">
        <f t="shared" si="0"/>
        <v>親子</v>
      </c>
      <c r="H18" s="23" t="str">
        <f t="shared" si="4"/>
        <v/>
      </c>
      <c r="I18" s="23" t="str">
        <f t="shared" si="1"/>
        <v>50</v>
      </c>
      <c r="J18" s="23" t="str">
        <f t="shared" ref="J18:J26" si="5">LEFT(E18,1)</f>
        <v>リ</v>
      </c>
      <c r="K18" s="23" t="str">
        <f t="shared" si="3"/>
        <v>親子50リ</v>
      </c>
    </row>
    <row r="19" spans="1:11">
      <c r="A19" s="18">
        <v>18</v>
      </c>
      <c r="B19" s="17" t="s">
        <v>61</v>
      </c>
      <c r="C19" s="18"/>
      <c r="D19" s="19" t="s">
        <v>2</v>
      </c>
      <c r="E19" s="17" t="s">
        <v>41</v>
      </c>
      <c r="F19" s="24"/>
      <c r="G19" s="23" t="str">
        <f t="shared" si="0"/>
        <v>小学生女</v>
      </c>
      <c r="H19" s="23" t="str">
        <f t="shared" si="4"/>
        <v/>
      </c>
      <c r="I19" s="23" t="str">
        <f t="shared" si="1"/>
        <v>100</v>
      </c>
      <c r="J19" s="23" t="str">
        <f t="shared" si="5"/>
        <v>個</v>
      </c>
      <c r="K19" s="23" t="str">
        <f t="shared" si="3"/>
        <v>小学生女100個</v>
      </c>
    </row>
    <row r="20" spans="1:11">
      <c r="A20" s="18">
        <v>19</v>
      </c>
      <c r="B20" s="17" t="s">
        <v>62</v>
      </c>
      <c r="C20" s="18"/>
      <c r="D20" s="19" t="s">
        <v>2</v>
      </c>
      <c r="E20" s="17" t="s">
        <v>41</v>
      </c>
      <c r="F20" s="24"/>
      <c r="G20" s="23" t="str">
        <f t="shared" si="0"/>
        <v>小学生男</v>
      </c>
      <c r="H20" s="23" t="str">
        <f t="shared" si="4"/>
        <v/>
      </c>
      <c r="I20" s="23" t="str">
        <f t="shared" si="1"/>
        <v>100</v>
      </c>
      <c r="J20" s="23" t="str">
        <f t="shared" si="5"/>
        <v>個</v>
      </c>
      <c r="K20" s="23" t="str">
        <f t="shared" si="3"/>
        <v>小学生男100個</v>
      </c>
    </row>
    <row r="21" spans="1:11">
      <c r="A21" s="18">
        <v>20</v>
      </c>
      <c r="B21" s="17" t="s">
        <v>63</v>
      </c>
      <c r="C21" s="18"/>
      <c r="D21" s="19" t="s">
        <v>2</v>
      </c>
      <c r="E21" s="17" t="s">
        <v>5</v>
      </c>
      <c r="F21" s="24"/>
      <c r="G21" s="23" t="str">
        <f t="shared" si="0"/>
        <v>小学生混</v>
      </c>
      <c r="H21" s="23" t="str">
        <f t="shared" si="4"/>
        <v/>
      </c>
      <c r="I21" s="23" t="str">
        <f t="shared" si="1"/>
        <v>100</v>
      </c>
      <c r="J21" s="23" t="str">
        <f t="shared" si="5"/>
        <v>リ</v>
      </c>
      <c r="K21" s="23" t="str">
        <f t="shared" si="3"/>
        <v>小学生混100リ</v>
      </c>
    </row>
    <row r="22" spans="1:11">
      <c r="A22" s="18">
        <v>21</v>
      </c>
      <c r="B22" s="17" t="s">
        <v>64</v>
      </c>
      <c r="C22" s="18"/>
      <c r="D22" s="19" t="s">
        <v>2</v>
      </c>
      <c r="E22" s="17" t="s">
        <v>5</v>
      </c>
      <c r="F22" s="24"/>
      <c r="G22" s="23" t="str">
        <f t="shared" si="0"/>
        <v>小学生女</v>
      </c>
      <c r="H22" s="23" t="str">
        <f t="shared" si="4"/>
        <v/>
      </c>
      <c r="I22" s="23" t="str">
        <f t="shared" si="1"/>
        <v>100</v>
      </c>
      <c r="J22" s="23" t="str">
        <f t="shared" si="5"/>
        <v>リ</v>
      </c>
      <c r="K22" s="23" t="str">
        <f t="shared" si="3"/>
        <v>小学生女100リ</v>
      </c>
    </row>
    <row r="23" spans="1:11">
      <c r="A23" s="18">
        <v>22</v>
      </c>
      <c r="B23" s="17" t="s">
        <v>62</v>
      </c>
      <c r="C23" s="18"/>
      <c r="D23" s="19" t="s">
        <v>2</v>
      </c>
      <c r="E23" s="17" t="s">
        <v>5</v>
      </c>
      <c r="F23" s="24"/>
      <c r="G23" s="23" t="str">
        <f t="shared" si="0"/>
        <v>小学生男</v>
      </c>
      <c r="H23" s="23" t="str">
        <f t="shared" si="4"/>
        <v/>
      </c>
      <c r="I23" s="23" t="str">
        <f t="shared" si="1"/>
        <v>100</v>
      </c>
      <c r="J23" s="23" t="str">
        <f t="shared" si="5"/>
        <v>リ</v>
      </c>
      <c r="K23" s="23" t="str">
        <f t="shared" si="3"/>
        <v>小学生男100リ</v>
      </c>
    </row>
    <row r="24" spans="1:11">
      <c r="A24" s="18">
        <v>23</v>
      </c>
      <c r="B24" s="17" t="s">
        <v>18</v>
      </c>
      <c r="C24" s="18" t="s">
        <v>19</v>
      </c>
      <c r="D24" s="19" t="s">
        <v>28</v>
      </c>
      <c r="E24" s="17" t="s">
        <v>21</v>
      </c>
      <c r="F24" s="24"/>
      <c r="G24" s="23" t="str">
        <f t="shared" si="0"/>
        <v>小学生女</v>
      </c>
      <c r="H24" s="23" t="str">
        <f t="shared" si="4"/>
        <v>(低)</v>
      </c>
      <c r="I24" s="23" t="str">
        <f t="shared" si="1"/>
        <v>50</v>
      </c>
      <c r="J24" s="23" t="str">
        <f t="shared" si="5"/>
        <v>自</v>
      </c>
      <c r="K24" s="23" t="str">
        <f t="shared" si="3"/>
        <v>小学生女(低)50自</v>
      </c>
    </row>
    <row r="25" spans="1:11">
      <c r="A25" s="18">
        <v>24</v>
      </c>
      <c r="B25" s="17" t="s">
        <v>18</v>
      </c>
      <c r="C25" s="18" t="s">
        <v>24</v>
      </c>
      <c r="D25" s="19" t="s">
        <v>28</v>
      </c>
      <c r="E25" s="17" t="s">
        <v>21</v>
      </c>
      <c r="F25" s="24"/>
      <c r="G25" s="23" t="str">
        <f t="shared" si="0"/>
        <v>小学生女</v>
      </c>
      <c r="H25" s="23" t="str">
        <f t="shared" si="4"/>
        <v>(高)</v>
      </c>
      <c r="I25" s="23" t="str">
        <f t="shared" si="1"/>
        <v>50</v>
      </c>
      <c r="J25" s="23" t="str">
        <f t="shared" si="5"/>
        <v>自</v>
      </c>
      <c r="K25" s="23" t="str">
        <f t="shared" si="3"/>
        <v>小学生女(高)50自</v>
      </c>
    </row>
    <row r="26" spans="1:11">
      <c r="A26" s="18">
        <v>25</v>
      </c>
      <c r="B26" s="17" t="s">
        <v>26</v>
      </c>
      <c r="C26" s="18" t="s">
        <v>19</v>
      </c>
      <c r="D26" s="19" t="s">
        <v>28</v>
      </c>
      <c r="E26" s="17" t="s">
        <v>21</v>
      </c>
      <c r="F26" s="24"/>
      <c r="G26" s="23" t="str">
        <f>LEFT(B26,3)&amp;MID(B26,4,1)</f>
        <v>小学生男</v>
      </c>
      <c r="I26" s="23" t="str">
        <f t="shared" ref="I26:I35" si="6">IF(LEN(D26)&gt;3,LEFT(D26,3),LEFT(D26,2))</f>
        <v>50</v>
      </c>
      <c r="J26" s="23" t="str">
        <f t="shared" si="5"/>
        <v>自</v>
      </c>
      <c r="K26" s="23" t="str">
        <f t="shared" ref="K26:K35" si="7">G26&amp;H26&amp;I26&amp;J26</f>
        <v>小学生男50自</v>
      </c>
    </row>
    <row r="27" spans="1:11">
      <c r="A27" s="18">
        <v>26</v>
      </c>
      <c r="B27" s="17" t="s">
        <v>26</v>
      </c>
      <c r="C27" s="18" t="s">
        <v>24</v>
      </c>
      <c r="D27" s="19" t="s">
        <v>28</v>
      </c>
      <c r="E27" s="17" t="s">
        <v>21</v>
      </c>
      <c r="F27" s="24"/>
      <c r="G27" s="23" t="str">
        <f t="shared" ref="G27:G89" si="8">LEFT(B27,3)&amp;MID(B27,4,1)</f>
        <v>小学生男</v>
      </c>
      <c r="H27" s="23" t="str">
        <f t="shared" ref="H27:H34" si="9">IF(C27&lt;&gt;"","("&amp;LEFT(C27,1)&amp;")","")</f>
        <v>(高)</v>
      </c>
      <c r="I27" s="23" t="str">
        <f t="shared" si="6"/>
        <v>50</v>
      </c>
      <c r="J27" s="23" t="str">
        <f t="shared" ref="J27:J90" si="10">LEFT(E27,1)</f>
        <v>自</v>
      </c>
      <c r="K27" s="23" t="str">
        <f t="shared" si="7"/>
        <v>小学生男(高)50自</v>
      </c>
    </row>
    <row r="28" spans="1:11">
      <c r="A28" s="18">
        <v>27</v>
      </c>
      <c r="B28" s="17" t="s">
        <v>18</v>
      </c>
      <c r="C28" s="18" t="s">
        <v>19</v>
      </c>
      <c r="D28" s="19" t="s">
        <v>28</v>
      </c>
      <c r="E28" s="17" t="s">
        <v>23</v>
      </c>
      <c r="F28" s="24"/>
      <c r="G28" s="23" t="str">
        <f t="shared" si="8"/>
        <v>小学生女</v>
      </c>
      <c r="H28" s="23" t="str">
        <f t="shared" si="9"/>
        <v>(低)</v>
      </c>
      <c r="I28" s="23" t="str">
        <f t="shared" si="6"/>
        <v>50</v>
      </c>
      <c r="J28" s="23" t="str">
        <f t="shared" si="10"/>
        <v>平</v>
      </c>
      <c r="K28" s="23" t="str">
        <f t="shared" si="7"/>
        <v>小学生女(低)50平</v>
      </c>
    </row>
    <row r="29" spans="1:11">
      <c r="A29" s="18">
        <v>28</v>
      </c>
      <c r="B29" s="17" t="s">
        <v>18</v>
      </c>
      <c r="C29" s="18" t="s">
        <v>24</v>
      </c>
      <c r="D29" s="19" t="s">
        <v>28</v>
      </c>
      <c r="E29" s="17" t="s">
        <v>23</v>
      </c>
      <c r="F29" s="24"/>
      <c r="G29" s="23" t="str">
        <f t="shared" si="8"/>
        <v>小学生女</v>
      </c>
      <c r="H29" s="23" t="str">
        <f t="shared" si="9"/>
        <v>(高)</v>
      </c>
      <c r="I29" s="23" t="str">
        <f t="shared" si="6"/>
        <v>50</v>
      </c>
      <c r="J29" s="23" t="str">
        <f t="shared" si="10"/>
        <v>平</v>
      </c>
      <c r="K29" s="23" t="str">
        <f t="shared" si="7"/>
        <v>小学生女(高)50平</v>
      </c>
    </row>
    <row r="30" spans="1:11">
      <c r="A30" s="18">
        <v>29</v>
      </c>
      <c r="B30" s="17" t="s">
        <v>26</v>
      </c>
      <c r="C30" s="18" t="s">
        <v>19</v>
      </c>
      <c r="D30" s="19" t="s">
        <v>28</v>
      </c>
      <c r="E30" s="17" t="s">
        <v>23</v>
      </c>
      <c r="F30" s="24"/>
      <c r="G30" s="23" t="str">
        <f t="shared" si="8"/>
        <v>小学生男</v>
      </c>
      <c r="H30" s="23" t="str">
        <f t="shared" si="9"/>
        <v>(低)</v>
      </c>
      <c r="I30" s="23" t="str">
        <f t="shared" si="6"/>
        <v>50</v>
      </c>
      <c r="J30" s="23" t="str">
        <f t="shared" si="10"/>
        <v>平</v>
      </c>
      <c r="K30" s="23" t="str">
        <f t="shared" si="7"/>
        <v>小学生男(低)50平</v>
      </c>
    </row>
    <row r="31" spans="1:11">
      <c r="A31" s="18">
        <v>30</v>
      </c>
      <c r="B31" s="17" t="s">
        <v>26</v>
      </c>
      <c r="C31" s="18" t="s">
        <v>24</v>
      </c>
      <c r="D31" s="19" t="s">
        <v>28</v>
      </c>
      <c r="E31" s="17" t="s">
        <v>23</v>
      </c>
      <c r="F31" s="24"/>
      <c r="G31" s="23" t="str">
        <f t="shared" si="8"/>
        <v>小学生男</v>
      </c>
      <c r="H31" s="23" t="str">
        <f t="shared" si="9"/>
        <v>(高)</v>
      </c>
      <c r="I31" s="23" t="str">
        <f t="shared" si="6"/>
        <v>50</v>
      </c>
      <c r="J31" s="23" t="str">
        <f t="shared" si="10"/>
        <v>平</v>
      </c>
      <c r="K31" s="23" t="str">
        <f t="shared" si="7"/>
        <v>小学生男(高)50平</v>
      </c>
    </row>
    <row r="32" spans="1:11">
      <c r="A32" s="18">
        <v>31</v>
      </c>
      <c r="B32" s="17" t="s">
        <v>31</v>
      </c>
      <c r="C32" s="18"/>
      <c r="D32" s="19" t="s">
        <v>20</v>
      </c>
      <c r="E32" s="17" t="s">
        <v>21</v>
      </c>
      <c r="F32" s="24"/>
      <c r="G32" s="23" t="str">
        <f>LEFT(B32,3)&amp;MID(B32,6,1)</f>
        <v>60歳女</v>
      </c>
      <c r="H32" s="23" t="str">
        <f t="shared" si="9"/>
        <v/>
      </c>
      <c r="I32" s="23" t="str">
        <f t="shared" si="6"/>
        <v>25</v>
      </c>
      <c r="J32" s="23" t="str">
        <f t="shared" si="10"/>
        <v>自</v>
      </c>
      <c r="K32" s="23" t="str">
        <f t="shared" si="7"/>
        <v>60歳女25自</v>
      </c>
    </row>
    <row r="33" spans="1:11">
      <c r="A33" s="18">
        <v>32</v>
      </c>
      <c r="B33" s="17" t="s">
        <v>33</v>
      </c>
      <c r="C33" s="18"/>
      <c r="D33" s="19" t="s">
        <v>20</v>
      </c>
      <c r="E33" s="17" t="s">
        <v>21</v>
      </c>
      <c r="F33" s="24"/>
      <c r="G33" s="23" t="str">
        <f>LEFT(B33,3)&amp;MID(B33,6,1)</f>
        <v>60歳男</v>
      </c>
      <c r="H33" s="23" t="str">
        <f t="shared" si="9"/>
        <v/>
      </c>
      <c r="I33" s="23" t="str">
        <f t="shared" si="6"/>
        <v>25</v>
      </c>
      <c r="J33" s="23" t="str">
        <f t="shared" si="10"/>
        <v>自</v>
      </c>
      <c r="K33" s="23" t="str">
        <f t="shared" si="7"/>
        <v>60歳男25自</v>
      </c>
    </row>
    <row r="34" spans="1:11">
      <c r="A34" s="18">
        <v>33</v>
      </c>
      <c r="B34" s="17" t="s">
        <v>31</v>
      </c>
      <c r="C34" s="18"/>
      <c r="D34" s="19" t="s">
        <v>20</v>
      </c>
      <c r="E34" s="17" t="s">
        <v>23</v>
      </c>
      <c r="F34" s="24"/>
      <c r="G34" s="23" t="str">
        <f t="shared" ref="G34:G41" si="11">LEFT(B34,3)&amp;MID(B34,6,1)</f>
        <v>60歳女</v>
      </c>
      <c r="H34" s="23" t="str">
        <f t="shared" si="9"/>
        <v/>
      </c>
      <c r="I34" s="23" t="str">
        <f t="shared" si="6"/>
        <v>25</v>
      </c>
      <c r="J34" s="23" t="str">
        <f t="shared" si="10"/>
        <v>平</v>
      </c>
      <c r="K34" s="23" t="str">
        <f t="shared" si="7"/>
        <v>60歳女25平</v>
      </c>
    </row>
    <row r="35" spans="1:11">
      <c r="A35" s="18">
        <v>34</v>
      </c>
      <c r="B35" s="17" t="s">
        <v>33</v>
      </c>
      <c r="C35" s="18"/>
      <c r="D35" s="19" t="s">
        <v>20</v>
      </c>
      <c r="E35" s="17" t="s">
        <v>23</v>
      </c>
      <c r="F35" s="24"/>
      <c r="G35" s="23" t="str">
        <f t="shared" si="11"/>
        <v>60歳男</v>
      </c>
      <c r="I35" s="23" t="str">
        <f t="shared" si="6"/>
        <v>25</v>
      </c>
      <c r="J35" s="23" t="str">
        <f t="shared" si="10"/>
        <v>平</v>
      </c>
      <c r="K35" s="23" t="str">
        <f t="shared" si="7"/>
        <v>60歳男25平</v>
      </c>
    </row>
    <row r="36" spans="1:11">
      <c r="A36" s="18">
        <v>35</v>
      </c>
      <c r="B36" s="17" t="s">
        <v>31</v>
      </c>
      <c r="C36" s="18"/>
      <c r="D36" s="19" t="s">
        <v>20</v>
      </c>
      <c r="E36" s="17" t="s">
        <v>39</v>
      </c>
      <c r="F36" s="24"/>
      <c r="G36" s="23" t="str">
        <f t="shared" si="11"/>
        <v>60歳女</v>
      </c>
      <c r="I36" s="23" t="str">
        <f t="shared" ref="I36" si="12">IF(LEN(D36)&gt;3,LEFT(D36,3),LEFT(D36,2))</f>
        <v>25</v>
      </c>
      <c r="J36" s="23" t="str">
        <f t="shared" si="10"/>
        <v>背</v>
      </c>
      <c r="K36" s="23" t="str">
        <f t="shared" ref="K36" si="13">G36&amp;H36&amp;I36&amp;J36</f>
        <v>60歳女25背</v>
      </c>
    </row>
    <row r="37" spans="1:11">
      <c r="A37" s="18">
        <v>36</v>
      </c>
      <c r="B37" s="17" t="s">
        <v>33</v>
      </c>
      <c r="C37" s="18"/>
      <c r="D37" s="19" t="s">
        <v>20</v>
      </c>
      <c r="E37" s="17" t="s">
        <v>39</v>
      </c>
      <c r="F37" s="24"/>
      <c r="G37" s="23" t="str">
        <f t="shared" si="11"/>
        <v>60歳男</v>
      </c>
      <c r="H37" s="23" t="str">
        <f t="shared" si="4"/>
        <v/>
      </c>
      <c r="I37" s="23" t="str">
        <f t="shared" si="1"/>
        <v>25</v>
      </c>
      <c r="J37" s="23" t="str">
        <f t="shared" si="10"/>
        <v>背</v>
      </c>
      <c r="K37" s="23" t="str">
        <f t="shared" si="3"/>
        <v>60歳男25背</v>
      </c>
    </row>
    <row r="38" spans="1:11">
      <c r="A38" s="18">
        <v>37</v>
      </c>
      <c r="B38" s="17" t="s">
        <v>31</v>
      </c>
      <c r="C38" s="18"/>
      <c r="D38" s="19" t="s">
        <v>20</v>
      </c>
      <c r="E38" s="17" t="s">
        <v>29</v>
      </c>
      <c r="F38" s="24"/>
      <c r="G38" s="23" t="str">
        <f t="shared" si="11"/>
        <v>60歳女</v>
      </c>
      <c r="H38" s="23" t="str">
        <f t="shared" si="4"/>
        <v/>
      </c>
      <c r="I38" s="23" t="str">
        <f t="shared" si="1"/>
        <v>25</v>
      </c>
      <c r="J38" s="23" t="str">
        <f t="shared" si="10"/>
        <v>バ</v>
      </c>
      <c r="K38" s="23" t="str">
        <f t="shared" si="3"/>
        <v>60歳女25バ</v>
      </c>
    </row>
    <row r="39" spans="1:11">
      <c r="A39" s="18">
        <v>38</v>
      </c>
      <c r="B39" s="17" t="s">
        <v>33</v>
      </c>
      <c r="C39" s="18"/>
      <c r="D39" s="19" t="s">
        <v>20</v>
      </c>
      <c r="E39" s="17" t="s">
        <v>29</v>
      </c>
      <c r="F39" s="24"/>
      <c r="G39" s="23" t="str">
        <f t="shared" si="11"/>
        <v>60歳男</v>
      </c>
      <c r="H39" s="23" t="str">
        <f t="shared" si="4"/>
        <v/>
      </c>
      <c r="I39" s="23" t="str">
        <f t="shared" si="1"/>
        <v>25</v>
      </c>
      <c r="J39" s="23" t="str">
        <f t="shared" si="10"/>
        <v>バ</v>
      </c>
      <c r="K39" s="23" t="str">
        <f t="shared" si="3"/>
        <v>60歳男25バ</v>
      </c>
    </row>
    <row r="40" spans="1:11">
      <c r="A40" s="18">
        <v>39</v>
      </c>
      <c r="B40" s="17" t="s">
        <v>70</v>
      </c>
      <c r="C40" s="18"/>
      <c r="D40" s="19" t="s">
        <v>2</v>
      </c>
      <c r="E40" s="17" t="s">
        <v>41</v>
      </c>
      <c r="F40" s="24"/>
      <c r="G40" s="23" t="str">
        <f t="shared" si="11"/>
        <v>中学生女</v>
      </c>
      <c r="H40" s="23" t="str">
        <f t="shared" si="4"/>
        <v/>
      </c>
      <c r="I40" s="23" t="str">
        <f t="shared" si="1"/>
        <v>100</v>
      </c>
      <c r="J40" s="23" t="str">
        <f t="shared" si="10"/>
        <v>個</v>
      </c>
      <c r="K40" s="23" t="str">
        <f t="shared" si="3"/>
        <v>中学生女100個</v>
      </c>
    </row>
    <row r="41" spans="1:11">
      <c r="A41" s="18">
        <v>40</v>
      </c>
      <c r="B41" s="17" t="s">
        <v>71</v>
      </c>
      <c r="C41" s="18"/>
      <c r="D41" s="19" t="s">
        <v>2</v>
      </c>
      <c r="E41" s="17" t="s">
        <v>41</v>
      </c>
      <c r="F41" s="24"/>
      <c r="G41" s="23" t="str">
        <f t="shared" si="11"/>
        <v>中学生男</v>
      </c>
      <c r="H41" s="23" t="str">
        <f t="shared" si="4"/>
        <v/>
      </c>
      <c r="I41" s="23" t="str">
        <f t="shared" si="1"/>
        <v>100</v>
      </c>
      <c r="J41" s="23" t="str">
        <f t="shared" si="10"/>
        <v>個</v>
      </c>
      <c r="K41" s="23" t="str">
        <f t="shared" si="3"/>
        <v>中学生男100個</v>
      </c>
    </row>
    <row r="42" spans="1:11">
      <c r="A42" s="18">
        <v>41</v>
      </c>
      <c r="B42" s="17" t="s">
        <v>35</v>
      </c>
      <c r="C42" s="18"/>
      <c r="D42" s="19" t="s">
        <v>3</v>
      </c>
      <c r="E42" s="17" t="s">
        <v>42</v>
      </c>
      <c r="F42" s="24"/>
      <c r="G42" s="23" t="str">
        <f t="shared" si="8"/>
        <v>中学生女</v>
      </c>
      <c r="H42" s="23" t="str">
        <f t="shared" si="4"/>
        <v/>
      </c>
      <c r="I42" s="23" t="str">
        <f t="shared" si="1"/>
        <v>200</v>
      </c>
      <c r="J42" s="23" t="str">
        <f t="shared" si="10"/>
        <v>メ</v>
      </c>
      <c r="K42" s="23" t="str">
        <f t="shared" si="3"/>
        <v>中学生女200メ</v>
      </c>
    </row>
    <row r="43" spans="1:11">
      <c r="A43" s="18">
        <v>42</v>
      </c>
      <c r="B43" s="17" t="s">
        <v>65</v>
      </c>
      <c r="C43" s="18"/>
      <c r="D43" s="19" t="s">
        <v>3</v>
      </c>
      <c r="E43" s="17" t="s">
        <v>42</v>
      </c>
      <c r="F43" s="25"/>
      <c r="G43" s="23" t="str">
        <f t="shared" si="8"/>
        <v>160歳</v>
      </c>
      <c r="H43" s="23" t="str">
        <f t="shared" si="4"/>
        <v/>
      </c>
      <c r="I43" s="23" t="str">
        <f t="shared" si="1"/>
        <v>200</v>
      </c>
      <c r="J43" s="23" t="str">
        <f t="shared" si="10"/>
        <v>メ</v>
      </c>
      <c r="K43" s="23" t="str">
        <f t="shared" si="3"/>
        <v>160歳200メ</v>
      </c>
    </row>
    <row r="44" spans="1:11">
      <c r="A44" s="18">
        <v>43</v>
      </c>
      <c r="B44" s="17" t="s">
        <v>66</v>
      </c>
      <c r="C44" s="18"/>
      <c r="D44" s="19" t="s">
        <v>3</v>
      </c>
      <c r="E44" s="17" t="s">
        <v>42</v>
      </c>
      <c r="F44" s="25"/>
      <c r="G44" s="23" t="str">
        <f t="shared" si="8"/>
        <v>120歳</v>
      </c>
      <c r="H44" s="23" t="str">
        <f t="shared" si="4"/>
        <v/>
      </c>
      <c r="I44" s="23" t="str">
        <f t="shared" si="1"/>
        <v>200</v>
      </c>
      <c r="J44" s="23" t="str">
        <f t="shared" si="10"/>
        <v>メ</v>
      </c>
      <c r="K44" s="23" t="str">
        <f t="shared" si="3"/>
        <v>120歳200メ</v>
      </c>
    </row>
    <row r="45" spans="1:11">
      <c r="A45" s="18">
        <v>44</v>
      </c>
      <c r="B45" s="17" t="s">
        <v>34</v>
      </c>
      <c r="C45" s="16"/>
      <c r="D45" s="19" t="s">
        <v>3</v>
      </c>
      <c r="E45" s="17" t="s">
        <v>42</v>
      </c>
      <c r="F45" s="24"/>
      <c r="G45" s="23" t="str">
        <f t="shared" si="8"/>
        <v>一般女子</v>
      </c>
      <c r="H45" s="23" t="str">
        <f t="shared" si="4"/>
        <v/>
      </c>
      <c r="I45" s="23" t="str">
        <f t="shared" si="1"/>
        <v>200</v>
      </c>
      <c r="J45" s="23" t="str">
        <f t="shared" si="10"/>
        <v>メ</v>
      </c>
      <c r="K45" s="23" t="str">
        <f t="shared" si="3"/>
        <v>一般女子200メ</v>
      </c>
    </row>
    <row r="46" spans="1:11">
      <c r="A46" s="18">
        <v>45</v>
      </c>
      <c r="B46" s="17" t="s">
        <v>25</v>
      </c>
      <c r="C46" s="18"/>
      <c r="D46" s="19" t="s">
        <v>3</v>
      </c>
      <c r="E46" s="17" t="s">
        <v>42</v>
      </c>
      <c r="F46" s="24"/>
      <c r="G46" s="23" t="str">
        <f t="shared" si="8"/>
        <v>中学生男</v>
      </c>
      <c r="H46" s="23" t="str">
        <f t="shared" si="4"/>
        <v/>
      </c>
      <c r="I46" s="23" t="str">
        <f t="shared" si="1"/>
        <v>200</v>
      </c>
      <c r="J46" s="23" t="str">
        <f t="shared" si="10"/>
        <v>メ</v>
      </c>
      <c r="K46" s="23" t="str">
        <f t="shared" si="3"/>
        <v>中学生男200メ</v>
      </c>
    </row>
    <row r="47" spans="1:11">
      <c r="A47" s="18">
        <v>46</v>
      </c>
      <c r="B47" s="17" t="s">
        <v>67</v>
      </c>
      <c r="C47" s="18"/>
      <c r="D47" s="19" t="s">
        <v>3</v>
      </c>
      <c r="E47" s="17" t="s">
        <v>42</v>
      </c>
      <c r="F47" s="24"/>
      <c r="G47" s="23" t="str">
        <f t="shared" si="8"/>
        <v>160歳</v>
      </c>
      <c r="H47" s="23" t="str">
        <f t="shared" si="4"/>
        <v/>
      </c>
      <c r="I47" s="23" t="str">
        <f t="shared" si="1"/>
        <v>200</v>
      </c>
      <c r="J47" s="23" t="str">
        <f t="shared" si="10"/>
        <v>メ</v>
      </c>
      <c r="K47" s="23" t="str">
        <f t="shared" si="3"/>
        <v>160歳200メ</v>
      </c>
    </row>
    <row r="48" spans="1:11">
      <c r="A48" s="18">
        <v>47</v>
      </c>
      <c r="B48" s="17" t="s">
        <v>68</v>
      </c>
      <c r="C48" s="18"/>
      <c r="D48" s="19" t="s">
        <v>3</v>
      </c>
      <c r="E48" s="17" t="s">
        <v>42</v>
      </c>
      <c r="G48" s="23" t="str">
        <f t="shared" si="8"/>
        <v>120歳</v>
      </c>
      <c r="H48" s="23" t="str">
        <f t="shared" si="4"/>
        <v/>
      </c>
      <c r="I48" s="23" t="str">
        <f t="shared" si="1"/>
        <v>200</v>
      </c>
      <c r="J48" s="23" t="str">
        <f t="shared" si="10"/>
        <v>メ</v>
      </c>
      <c r="K48" s="23" t="str">
        <f t="shared" si="3"/>
        <v>120歳200メ</v>
      </c>
    </row>
    <row r="49" spans="1:11">
      <c r="A49" s="18">
        <v>48</v>
      </c>
      <c r="B49" s="17" t="s">
        <v>22</v>
      </c>
      <c r="C49" s="16"/>
      <c r="D49" s="19" t="s">
        <v>3</v>
      </c>
      <c r="E49" s="17" t="s">
        <v>42</v>
      </c>
      <c r="G49" s="23" t="str">
        <f t="shared" si="8"/>
        <v>一般男子</v>
      </c>
      <c r="H49" s="23" t="str">
        <f t="shared" si="4"/>
        <v/>
      </c>
      <c r="I49" s="23" t="str">
        <f t="shared" si="1"/>
        <v>200</v>
      </c>
      <c r="J49" s="23" t="str">
        <f t="shared" si="10"/>
        <v>メ</v>
      </c>
      <c r="K49" s="23" t="str">
        <f t="shared" si="3"/>
        <v>一般男子200メ</v>
      </c>
    </row>
    <row r="50" spans="1:11">
      <c r="A50" s="18">
        <v>49</v>
      </c>
      <c r="B50" s="17" t="s">
        <v>34</v>
      </c>
      <c r="C50" s="18"/>
      <c r="D50" s="19" t="s">
        <v>2</v>
      </c>
      <c r="E50" s="17" t="s">
        <v>21</v>
      </c>
      <c r="G50" s="23" t="str">
        <f t="shared" si="8"/>
        <v>一般女子</v>
      </c>
      <c r="H50" s="23" t="str">
        <f t="shared" si="4"/>
        <v/>
      </c>
      <c r="I50" s="23" t="str">
        <f t="shared" si="1"/>
        <v>100</v>
      </c>
      <c r="J50" s="23" t="str">
        <f t="shared" si="10"/>
        <v>自</v>
      </c>
      <c r="K50" s="23" t="str">
        <f t="shared" si="3"/>
        <v>一般女子100自</v>
      </c>
    </row>
    <row r="51" spans="1:11">
      <c r="A51" s="18">
        <v>50</v>
      </c>
      <c r="B51" s="17" t="s">
        <v>35</v>
      </c>
      <c r="C51" s="18"/>
      <c r="D51" s="19" t="s">
        <v>2</v>
      </c>
      <c r="E51" s="17" t="s">
        <v>21</v>
      </c>
      <c r="G51" s="23" t="str">
        <f t="shared" si="8"/>
        <v>中学生女</v>
      </c>
      <c r="H51" s="23" t="str">
        <f t="shared" si="4"/>
        <v/>
      </c>
      <c r="I51" s="23" t="str">
        <f t="shared" si="1"/>
        <v>100</v>
      </c>
      <c r="J51" s="23" t="str">
        <f t="shared" si="10"/>
        <v>自</v>
      </c>
      <c r="K51" s="23" t="str">
        <f t="shared" si="3"/>
        <v>中学生女100自</v>
      </c>
    </row>
    <row r="52" spans="1:11">
      <c r="A52" s="18">
        <v>51</v>
      </c>
      <c r="B52" s="17" t="s">
        <v>22</v>
      </c>
      <c r="C52" s="18"/>
      <c r="D52" s="19" t="s">
        <v>2</v>
      </c>
      <c r="E52" s="17" t="s">
        <v>21</v>
      </c>
      <c r="G52" s="23" t="str">
        <f t="shared" si="8"/>
        <v>一般男子</v>
      </c>
      <c r="H52" s="23" t="str">
        <f t="shared" si="4"/>
        <v/>
      </c>
      <c r="I52" s="23" t="str">
        <f t="shared" si="1"/>
        <v>100</v>
      </c>
      <c r="J52" s="23" t="str">
        <f t="shared" si="10"/>
        <v>自</v>
      </c>
      <c r="K52" s="23" t="str">
        <f t="shared" si="3"/>
        <v>一般男子100自</v>
      </c>
    </row>
    <row r="53" spans="1:11">
      <c r="A53" s="18">
        <v>52</v>
      </c>
      <c r="B53" s="17" t="s">
        <v>25</v>
      </c>
      <c r="C53" s="18"/>
      <c r="D53" s="19" t="s">
        <v>2</v>
      </c>
      <c r="E53" s="17" t="s">
        <v>21</v>
      </c>
      <c r="G53" s="23" t="str">
        <f t="shared" si="8"/>
        <v>中学生男</v>
      </c>
      <c r="H53" s="23" t="str">
        <f>IF(C53&lt;&gt;"","("&amp;LEFT(C53,1)&amp;")","")</f>
        <v/>
      </c>
      <c r="I53" s="23" t="str">
        <f t="shared" si="1"/>
        <v>100</v>
      </c>
      <c r="J53" s="23" t="str">
        <f t="shared" si="10"/>
        <v>自</v>
      </c>
      <c r="K53" s="23" t="str">
        <f t="shared" si="3"/>
        <v>中学生男100自</v>
      </c>
    </row>
    <row r="54" spans="1:11">
      <c r="A54" s="18">
        <v>53</v>
      </c>
      <c r="B54" s="17" t="s">
        <v>34</v>
      </c>
      <c r="D54" s="19" t="s">
        <v>73</v>
      </c>
      <c r="E54" s="17" t="s">
        <v>23</v>
      </c>
      <c r="G54" s="23" t="str">
        <f t="shared" si="8"/>
        <v>一般女子</v>
      </c>
      <c r="H54" s="23" t="str">
        <f>IF(C54&lt;&gt;"","("&amp;LEFT(D54,1)&amp;")","")</f>
        <v/>
      </c>
      <c r="I54" s="23" t="str">
        <f t="shared" si="1"/>
        <v>100</v>
      </c>
      <c r="J54" s="23" t="str">
        <f t="shared" si="10"/>
        <v>平</v>
      </c>
      <c r="K54" s="23" t="str">
        <f t="shared" si="3"/>
        <v>一般女子100平</v>
      </c>
    </row>
    <row r="55" spans="1:11">
      <c r="A55" s="18">
        <v>54</v>
      </c>
      <c r="B55" s="17" t="s">
        <v>35</v>
      </c>
      <c r="D55" s="19" t="s">
        <v>73</v>
      </c>
      <c r="E55" s="17" t="s">
        <v>23</v>
      </c>
      <c r="G55" s="23" t="str">
        <f t="shared" si="8"/>
        <v>中学生女</v>
      </c>
      <c r="H55" s="23" t="str">
        <f t="shared" ref="H55:H111" si="14">IF(C55&lt;&gt;"","("&amp;LEFT(D55,1)&amp;")","")</f>
        <v/>
      </c>
      <c r="I55" s="23" t="str">
        <f t="shared" si="1"/>
        <v>100</v>
      </c>
      <c r="J55" s="23" t="str">
        <f t="shared" si="10"/>
        <v>平</v>
      </c>
      <c r="K55" s="23" t="str">
        <f t="shared" si="3"/>
        <v>中学生女100平</v>
      </c>
    </row>
    <row r="56" spans="1:11">
      <c r="A56" s="18">
        <v>55</v>
      </c>
      <c r="B56" s="17" t="s">
        <v>22</v>
      </c>
      <c r="D56" s="19" t="s">
        <v>73</v>
      </c>
      <c r="E56" s="17" t="s">
        <v>23</v>
      </c>
      <c r="G56" s="23" t="str">
        <f t="shared" si="8"/>
        <v>一般男子</v>
      </c>
      <c r="H56" s="23" t="str">
        <f t="shared" si="14"/>
        <v/>
      </c>
      <c r="I56" s="23" t="str">
        <f t="shared" si="1"/>
        <v>100</v>
      </c>
      <c r="J56" s="23" t="str">
        <f t="shared" si="10"/>
        <v>平</v>
      </c>
      <c r="K56" s="23" t="str">
        <f t="shared" ref="K56:K111" si="15">G56&amp;H56&amp;I56&amp;J56</f>
        <v>一般男子100平</v>
      </c>
    </row>
    <row r="57" spans="1:11">
      <c r="A57" s="18">
        <v>56</v>
      </c>
      <c r="B57" s="17" t="s">
        <v>25</v>
      </c>
      <c r="D57" s="19" t="s">
        <v>73</v>
      </c>
      <c r="E57" s="17" t="s">
        <v>23</v>
      </c>
      <c r="G57" s="23" t="str">
        <f t="shared" si="8"/>
        <v>中学生男</v>
      </c>
      <c r="H57" s="23" t="str">
        <f t="shared" si="14"/>
        <v/>
      </c>
      <c r="I57" s="23" t="str">
        <f t="shared" si="1"/>
        <v>100</v>
      </c>
      <c r="J57" s="23" t="str">
        <f t="shared" si="10"/>
        <v>平</v>
      </c>
      <c r="K57" s="23" t="str">
        <f t="shared" si="15"/>
        <v>中学生男100平</v>
      </c>
    </row>
    <row r="58" spans="1:11">
      <c r="A58" s="18">
        <v>57</v>
      </c>
      <c r="B58" s="17" t="s">
        <v>27</v>
      </c>
      <c r="D58" s="19" t="s">
        <v>74</v>
      </c>
      <c r="E58" s="17" t="s">
        <v>29</v>
      </c>
      <c r="G58" s="23" t="str">
        <f>LEFT(B58,3)&amp;MID(B58,6,1)</f>
        <v>50歳女</v>
      </c>
      <c r="H58" s="23" t="str">
        <f t="shared" si="14"/>
        <v/>
      </c>
      <c r="I58" s="23" t="str">
        <f t="shared" si="1"/>
        <v>50</v>
      </c>
      <c r="J58" s="23" t="str">
        <f t="shared" si="10"/>
        <v>バ</v>
      </c>
      <c r="K58" s="23" t="str">
        <f t="shared" si="15"/>
        <v>50歳女50バ</v>
      </c>
    </row>
    <row r="59" spans="1:11">
      <c r="A59" s="18">
        <v>58</v>
      </c>
      <c r="B59" s="17" t="s">
        <v>30</v>
      </c>
      <c r="D59" s="19" t="s">
        <v>74</v>
      </c>
      <c r="E59" s="17" t="s">
        <v>29</v>
      </c>
      <c r="G59" s="23" t="str">
        <f t="shared" ref="G59:G60" si="16">LEFT(B59,3)&amp;MID(B59,6,1)</f>
        <v>40歳女</v>
      </c>
      <c r="H59" s="23" t="str">
        <f t="shared" si="14"/>
        <v/>
      </c>
      <c r="I59" s="23" t="str">
        <f t="shared" si="1"/>
        <v>50</v>
      </c>
      <c r="J59" s="23" t="str">
        <f t="shared" si="10"/>
        <v>バ</v>
      </c>
      <c r="K59" s="23" t="str">
        <f t="shared" si="15"/>
        <v>40歳女50バ</v>
      </c>
    </row>
    <row r="60" spans="1:11">
      <c r="A60" s="18">
        <v>59</v>
      </c>
      <c r="B60" s="17" t="s">
        <v>32</v>
      </c>
      <c r="D60" s="19" t="s">
        <v>74</v>
      </c>
      <c r="E60" s="17" t="s">
        <v>29</v>
      </c>
      <c r="G60" s="23" t="str">
        <f t="shared" si="16"/>
        <v>30歳女</v>
      </c>
      <c r="H60" s="23" t="str">
        <f t="shared" si="14"/>
        <v/>
      </c>
      <c r="I60" s="23" t="str">
        <f t="shared" si="1"/>
        <v>50</v>
      </c>
      <c r="J60" s="23" t="str">
        <f t="shared" si="10"/>
        <v>バ</v>
      </c>
      <c r="K60" s="23" t="str">
        <f t="shared" si="15"/>
        <v>30歳女50バ</v>
      </c>
    </row>
    <row r="61" spans="1:11">
      <c r="A61" s="18">
        <v>60</v>
      </c>
      <c r="B61" s="17" t="s">
        <v>34</v>
      </c>
      <c r="D61" s="19" t="s">
        <v>74</v>
      </c>
      <c r="E61" s="17" t="s">
        <v>29</v>
      </c>
      <c r="G61" s="23" t="str">
        <f t="shared" si="8"/>
        <v>一般女子</v>
      </c>
      <c r="H61" s="23" t="str">
        <f t="shared" si="14"/>
        <v/>
      </c>
      <c r="I61" s="23" t="str">
        <f t="shared" si="1"/>
        <v>50</v>
      </c>
      <c r="J61" s="23" t="str">
        <f t="shared" si="10"/>
        <v>バ</v>
      </c>
      <c r="K61" s="23" t="str">
        <f t="shared" si="15"/>
        <v>一般女子50バ</v>
      </c>
    </row>
    <row r="62" spans="1:11">
      <c r="A62" s="18">
        <v>61</v>
      </c>
      <c r="B62" s="17" t="s">
        <v>35</v>
      </c>
      <c r="D62" s="19" t="s">
        <v>74</v>
      </c>
      <c r="E62" s="17" t="s">
        <v>29</v>
      </c>
      <c r="G62" s="23" t="str">
        <f t="shared" si="8"/>
        <v>中学生女</v>
      </c>
      <c r="H62" s="23" t="str">
        <f t="shared" si="14"/>
        <v/>
      </c>
      <c r="I62" s="23" t="str">
        <f t="shared" si="1"/>
        <v>50</v>
      </c>
      <c r="J62" s="23" t="str">
        <f t="shared" si="10"/>
        <v>バ</v>
      </c>
      <c r="K62" s="23" t="str">
        <f t="shared" si="15"/>
        <v>中学生女50バ</v>
      </c>
    </row>
    <row r="63" spans="1:11">
      <c r="A63" s="18">
        <v>62</v>
      </c>
      <c r="B63" s="17" t="s">
        <v>36</v>
      </c>
      <c r="D63" s="19" t="s">
        <v>74</v>
      </c>
      <c r="E63" s="17" t="s">
        <v>29</v>
      </c>
      <c r="G63" s="23" t="str">
        <f>LEFT(B63,3)&amp;MID(B63,6,1)</f>
        <v>50歳男</v>
      </c>
      <c r="H63" s="23" t="str">
        <f t="shared" si="14"/>
        <v/>
      </c>
      <c r="I63" s="23" t="str">
        <f t="shared" si="1"/>
        <v>50</v>
      </c>
      <c r="J63" s="23" t="str">
        <f t="shared" si="10"/>
        <v>バ</v>
      </c>
      <c r="K63" s="23" t="str">
        <f t="shared" si="15"/>
        <v>50歳男50バ</v>
      </c>
    </row>
    <row r="64" spans="1:11">
      <c r="A64" s="18">
        <v>63</v>
      </c>
      <c r="B64" s="17" t="s">
        <v>37</v>
      </c>
      <c r="D64" s="19" t="s">
        <v>74</v>
      </c>
      <c r="E64" s="17" t="s">
        <v>29</v>
      </c>
      <c r="G64" s="23" t="str">
        <f t="shared" ref="G64:G65" si="17">LEFT(B64,3)&amp;MID(B64,6,1)</f>
        <v>40歳男</v>
      </c>
      <c r="H64" s="23" t="str">
        <f t="shared" si="14"/>
        <v/>
      </c>
      <c r="I64" s="23" t="str">
        <f t="shared" si="1"/>
        <v>50</v>
      </c>
      <c r="J64" s="23" t="str">
        <f t="shared" si="10"/>
        <v>バ</v>
      </c>
      <c r="K64" s="23" t="str">
        <f t="shared" si="15"/>
        <v>40歳男50バ</v>
      </c>
    </row>
    <row r="65" spans="1:11">
      <c r="A65" s="18">
        <v>64</v>
      </c>
      <c r="B65" s="17" t="s">
        <v>38</v>
      </c>
      <c r="D65" s="19" t="s">
        <v>74</v>
      </c>
      <c r="E65" s="17" t="s">
        <v>29</v>
      </c>
      <c r="G65" s="23" t="str">
        <f t="shared" si="17"/>
        <v>30歳男</v>
      </c>
      <c r="H65" s="23" t="str">
        <f t="shared" si="14"/>
        <v/>
      </c>
      <c r="I65" s="23" t="str">
        <f t="shared" si="1"/>
        <v>50</v>
      </c>
      <c r="J65" s="23" t="str">
        <f t="shared" si="10"/>
        <v>バ</v>
      </c>
      <c r="K65" s="23" t="str">
        <f t="shared" si="15"/>
        <v>30歳男50バ</v>
      </c>
    </row>
    <row r="66" spans="1:11">
      <c r="A66" s="18">
        <v>65</v>
      </c>
      <c r="B66" s="17" t="s">
        <v>22</v>
      </c>
      <c r="D66" s="19" t="s">
        <v>74</v>
      </c>
      <c r="E66" s="17" t="s">
        <v>29</v>
      </c>
      <c r="G66" s="23" t="str">
        <f t="shared" si="8"/>
        <v>一般男子</v>
      </c>
      <c r="H66" s="23" t="str">
        <f t="shared" si="14"/>
        <v/>
      </c>
      <c r="I66" s="23" t="str">
        <f t="shared" ref="I66:I111" si="18">IF(LEN(D66)&gt;3,LEFT(D66,3),LEFT(D66,2))</f>
        <v>50</v>
      </c>
      <c r="J66" s="23" t="str">
        <f t="shared" si="10"/>
        <v>バ</v>
      </c>
      <c r="K66" s="23" t="str">
        <f t="shared" si="15"/>
        <v>一般男子50バ</v>
      </c>
    </row>
    <row r="67" spans="1:11">
      <c r="A67" s="18">
        <v>66</v>
      </c>
      <c r="B67" s="17" t="s">
        <v>25</v>
      </c>
      <c r="D67" s="19" t="s">
        <v>74</v>
      </c>
      <c r="E67" s="17" t="s">
        <v>29</v>
      </c>
      <c r="G67" s="23" t="str">
        <f t="shared" si="8"/>
        <v>中学生男</v>
      </c>
      <c r="H67" s="23" t="str">
        <f t="shared" si="14"/>
        <v/>
      </c>
      <c r="I67" s="23" t="str">
        <f t="shared" si="18"/>
        <v>50</v>
      </c>
      <c r="J67" s="23" t="str">
        <f t="shared" si="10"/>
        <v>バ</v>
      </c>
      <c r="K67" s="23" t="str">
        <f t="shared" si="15"/>
        <v>中学生男50バ</v>
      </c>
    </row>
    <row r="68" spans="1:11">
      <c r="A68" s="18">
        <v>67</v>
      </c>
      <c r="B68" s="17" t="s">
        <v>27</v>
      </c>
      <c r="D68" s="19" t="s">
        <v>74</v>
      </c>
      <c r="E68" s="17" t="s">
        <v>39</v>
      </c>
      <c r="G68" s="23" t="str">
        <f>LEFT(B68,3)&amp;MID(B68,6,1)</f>
        <v>50歳女</v>
      </c>
      <c r="H68" s="23" t="str">
        <f t="shared" si="14"/>
        <v/>
      </c>
      <c r="I68" s="23" t="str">
        <f t="shared" si="18"/>
        <v>50</v>
      </c>
      <c r="J68" s="23" t="str">
        <f t="shared" si="10"/>
        <v>背</v>
      </c>
      <c r="K68" s="23" t="str">
        <f>G68&amp;H68&amp;I68&amp;J68</f>
        <v>50歳女50背</v>
      </c>
    </row>
    <row r="69" spans="1:11">
      <c r="A69" s="18">
        <v>68</v>
      </c>
      <c r="B69" s="17" t="s">
        <v>30</v>
      </c>
      <c r="D69" s="19" t="s">
        <v>74</v>
      </c>
      <c r="E69" s="17" t="s">
        <v>39</v>
      </c>
      <c r="G69" s="23" t="str">
        <f t="shared" ref="G69:G70" si="19">LEFT(B69,3)&amp;MID(B69,6,1)</f>
        <v>40歳女</v>
      </c>
      <c r="H69" s="23" t="str">
        <f t="shared" si="14"/>
        <v/>
      </c>
      <c r="I69" s="23" t="str">
        <f t="shared" si="18"/>
        <v>50</v>
      </c>
      <c r="J69" s="23" t="str">
        <f t="shared" si="10"/>
        <v>背</v>
      </c>
      <c r="K69" s="23" t="str">
        <f t="shared" si="15"/>
        <v>40歳女50背</v>
      </c>
    </row>
    <row r="70" spans="1:11">
      <c r="A70" s="18">
        <v>69</v>
      </c>
      <c r="B70" s="17" t="s">
        <v>32</v>
      </c>
      <c r="D70" s="19" t="s">
        <v>74</v>
      </c>
      <c r="E70" s="17" t="s">
        <v>39</v>
      </c>
      <c r="G70" s="23" t="str">
        <f t="shared" si="19"/>
        <v>30歳女</v>
      </c>
      <c r="H70" s="23" t="str">
        <f t="shared" si="14"/>
        <v/>
      </c>
      <c r="I70" s="23" t="str">
        <f t="shared" si="18"/>
        <v>50</v>
      </c>
      <c r="J70" s="23" t="str">
        <f t="shared" si="10"/>
        <v>背</v>
      </c>
      <c r="K70" s="23" t="str">
        <f t="shared" si="15"/>
        <v>30歳女50背</v>
      </c>
    </row>
    <row r="71" spans="1:11">
      <c r="A71" s="18">
        <v>70</v>
      </c>
      <c r="B71" s="17" t="s">
        <v>34</v>
      </c>
      <c r="D71" s="19" t="s">
        <v>74</v>
      </c>
      <c r="E71" s="17" t="s">
        <v>39</v>
      </c>
      <c r="G71" s="23" t="str">
        <f t="shared" si="8"/>
        <v>一般女子</v>
      </c>
      <c r="H71" s="23" t="str">
        <f t="shared" si="14"/>
        <v/>
      </c>
      <c r="I71" s="23" t="str">
        <f t="shared" si="18"/>
        <v>50</v>
      </c>
      <c r="J71" s="23" t="str">
        <f t="shared" si="10"/>
        <v>背</v>
      </c>
      <c r="K71" s="23" t="str">
        <f t="shared" si="15"/>
        <v>一般女子50背</v>
      </c>
    </row>
    <row r="72" spans="1:11">
      <c r="A72" s="18">
        <v>71</v>
      </c>
      <c r="B72" s="17" t="s">
        <v>35</v>
      </c>
      <c r="D72" s="19" t="s">
        <v>74</v>
      </c>
      <c r="E72" s="17" t="s">
        <v>39</v>
      </c>
      <c r="G72" s="23" t="str">
        <f t="shared" si="8"/>
        <v>中学生女</v>
      </c>
      <c r="H72" s="23" t="str">
        <f t="shared" si="14"/>
        <v/>
      </c>
      <c r="I72" s="23" t="str">
        <f t="shared" si="18"/>
        <v>50</v>
      </c>
      <c r="J72" s="23" t="str">
        <f t="shared" si="10"/>
        <v>背</v>
      </c>
      <c r="K72" s="23" t="str">
        <f t="shared" si="15"/>
        <v>中学生女50背</v>
      </c>
    </row>
    <row r="73" spans="1:11">
      <c r="A73" s="18">
        <v>72</v>
      </c>
      <c r="B73" s="17" t="s">
        <v>36</v>
      </c>
      <c r="D73" s="19" t="s">
        <v>74</v>
      </c>
      <c r="E73" s="17" t="s">
        <v>39</v>
      </c>
      <c r="G73" s="23" t="str">
        <f>LEFT(B73,3)&amp;MID(B73,6,1)</f>
        <v>50歳男</v>
      </c>
      <c r="H73" s="23" t="str">
        <f t="shared" si="14"/>
        <v/>
      </c>
      <c r="I73" s="23" t="str">
        <f t="shared" si="18"/>
        <v>50</v>
      </c>
      <c r="J73" s="23" t="str">
        <f t="shared" si="10"/>
        <v>背</v>
      </c>
      <c r="K73" s="23" t="str">
        <f t="shared" si="15"/>
        <v>50歳男50背</v>
      </c>
    </row>
    <row r="74" spans="1:11">
      <c r="A74" s="18">
        <v>73</v>
      </c>
      <c r="B74" s="17" t="s">
        <v>37</v>
      </c>
      <c r="D74" s="19" t="s">
        <v>74</v>
      </c>
      <c r="E74" s="17" t="s">
        <v>39</v>
      </c>
      <c r="G74" s="23" t="str">
        <f t="shared" ref="G74:G75" si="20">LEFT(B74,3)&amp;MID(B74,6,1)</f>
        <v>40歳男</v>
      </c>
      <c r="H74" s="23" t="str">
        <f t="shared" si="14"/>
        <v/>
      </c>
      <c r="I74" s="23" t="str">
        <f t="shared" si="18"/>
        <v>50</v>
      </c>
      <c r="J74" s="23" t="str">
        <f t="shared" si="10"/>
        <v>背</v>
      </c>
      <c r="K74" s="23" t="str">
        <f t="shared" si="15"/>
        <v>40歳男50背</v>
      </c>
    </row>
    <row r="75" spans="1:11">
      <c r="A75" s="18">
        <v>74</v>
      </c>
      <c r="B75" s="17" t="s">
        <v>38</v>
      </c>
      <c r="D75" s="19" t="s">
        <v>74</v>
      </c>
      <c r="E75" s="17" t="s">
        <v>39</v>
      </c>
      <c r="G75" s="23" t="str">
        <f t="shared" si="20"/>
        <v>30歳男</v>
      </c>
      <c r="H75" s="23" t="str">
        <f t="shared" si="14"/>
        <v/>
      </c>
      <c r="I75" s="23" t="str">
        <f t="shared" si="18"/>
        <v>50</v>
      </c>
      <c r="J75" s="23" t="str">
        <f t="shared" si="10"/>
        <v>背</v>
      </c>
      <c r="K75" s="23" t="str">
        <f t="shared" si="15"/>
        <v>30歳男50背</v>
      </c>
    </row>
    <row r="76" spans="1:11">
      <c r="A76" s="18">
        <v>75</v>
      </c>
      <c r="B76" s="17" t="s">
        <v>22</v>
      </c>
      <c r="D76" s="19" t="s">
        <v>74</v>
      </c>
      <c r="E76" s="17" t="s">
        <v>39</v>
      </c>
      <c r="G76" s="23" t="str">
        <f t="shared" si="8"/>
        <v>一般男子</v>
      </c>
      <c r="H76" s="23" t="str">
        <f t="shared" si="14"/>
        <v/>
      </c>
      <c r="I76" s="23" t="str">
        <f t="shared" si="18"/>
        <v>50</v>
      </c>
      <c r="J76" s="23" t="str">
        <f t="shared" si="10"/>
        <v>背</v>
      </c>
      <c r="K76" s="23" t="str">
        <f t="shared" si="15"/>
        <v>一般男子50背</v>
      </c>
    </row>
    <row r="77" spans="1:11">
      <c r="A77" s="18">
        <v>76</v>
      </c>
      <c r="B77" s="17" t="s">
        <v>25</v>
      </c>
      <c r="D77" s="19" t="s">
        <v>74</v>
      </c>
      <c r="E77" s="17" t="s">
        <v>39</v>
      </c>
      <c r="G77" s="23" t="str">
        <f t="shared" si="8"/>
        <v>中学生男</v>
      </c>
      <c r="H77" s="23" t="str">
        <f t="shared" si="14"/>
        <v/>
      </c>
      <c r="I77" s="23" t="str">
        <f t="shared" si="18"/>
        <v>50</v>
      </c>
      <c r="J77" s="23" t="str">
        <f t="shared" si="10"/>
        <v>背</v>
      </c>
      <c r="K77" s="23" t="str">
        <f t="shared" si="15"/>
        <v>中学生男50背</v>
      </c>
    </row>
    <row r="78" spans="1:11">
      <c r="A78" s="18">
        <v>77</v>
      </c>
      <c r="B78" s="17" t="s">
        <v>31</v>
      </c>
      <c r="D78" s="19" t="s">
        <v>74</v>
      </c>
      <c r="E78" s="17" t="s">
        <v>21</v>
      </c>
      <c r="G78" s="23" t="str">
        <f>LEFT(B78,3)&amp;MID(B78,6,1)</f>
        <v>60歳女</v>
      </c>
      <c r="H78" s="23" t="str">
        <f t="shared" si="14"/>
        <v/>
      </c>
      <c r="I78" s="23" t="str">
        <f t="shared" si="18"/>
        <v>50</v>
      </c>
      <c r="J78" s="23" t="str">
        <f t="shared" si="10"/>
        <v>自</v>
      </c>
      <c r="K78" s="23" t="str">
        <f t="shared" si="15"/>
        <v>60歳女50自</v>
      </c>
    </row>
    <row r="79" spans="1:11">
      <c r="A79" s="18">
        <v>78</v>
      </c>
      <c r="B79" s="17" t="s">
        <v>27</v>
      </c>
      <c r="D79" s="19" t="s">
        <v>74</v>
      </c>
      <c r="E79" s="17" t="s">
        <v>21</v>
      </c>
      <c r="G79" s="23" t="str">
        <f t="shared" ref="G79:G81" si="21">LEFT(B79,3)&amp;MID(B79,6,1)</f>
        <v>50歳女</v>
      </c>
      <c r="H79" s="23" t="str">
        <f t="shared" si="14"/>
        <v/>
      </c>
      <c r="I79" s="23" t="str">
        <f t="shared" si="18"/>
        <v>50</v>
      </c>
      <c r="J79" s="23" t="str">
        <f t="shared" si="10"/>
        <v>自</v>
      </c>
      <c r="K79" s="23" t="str">
        <f t="shared" si="15"/>
        <v>50歳女50自</v>
      </c>
    </row>
    <row r="80" spans="1:11">
      <c r="A80" s="18">
        <v>79</v>
      </c>
      <c r="B80" s="17" t="s">
        <v>30</v>
      </c>
      <c r="D80" s="19" t="s">
        <v>74</v>
      </c>
      <c r="E80" s="17" t="s">
        <v>21</v>
      </c>
      <c r="G80" s="23" t="str">
        <f t="shared" si="21"/>
        <v>40歳女</v>
      </c>
      <c r="H80" s="23" t="str">
        <f t="shared" si="14"/>
        <v/>
      </c>
      <c r="I80" s="23" t="str">
        <f t="shared" si="18"/>
        <v>50</v>
      </c>
      <c r="J80" s="23" t="str">
        <f t="shared" si="10"/>
        <v>自</v>
      </c>
      <c r="K80" s="23" t="str">
        <f t="shared" si="15"/>
        <v>40歳女50自</v>
      </c>
    </row>
    <row r="81" spans="1:11">
      <c r="A81" s="18">
        <v>80</v>
      </c>
      <c r="B81" s="17" t="s">
        <v>32</v>
      </c>
      <c r="D81" s="19" t="s">
        <v>74</v>
      </c>
      <c r="E81" s="17" t="s">
        <v>21</v>
      </c>
      <c r="G81" s="23" t="str">
        <f t="shared" si="21"/>
        <v>30歳女</v>
      </c>
      <c r="H81" s="23" t="str">
        <f t="shared" si="14"/>
        <v/>
      </c>
      <c r="I81" s="23" t="str">
        <f t="shared" si="18"/>
        <v>50</v>
      </c>
      <c r="J81" s="23" t="str">
        <f t="shared" si="10"/>
        <v>自</v>
      </c>
      <c r="K81" s="23" t="str">
        <f t="shared" si="15"/>
        <v>30歳女50自</v>
      </c>
    </row>
    <row r="82" spans="1:11">
      <c r="A82" s="18">
        <v>81</v>
      </c>
      <c r="B82" s="17" t="s">
        <v>34</v>
      </c>
      <c r="D82" s="19" t="s">
        <v>74</v>
      </c>
      <c r="E82" s="17" t="s">
        <v>21</v>
      </c>
      <c r="G82" s="23" t="str">
        <f t="shared" si="8"/>
        <v>一般女子</v>
      </c>
      <c r="H82" s="23" t="str">
        <f t="shared" si="14"/>
        <v/>
      </c>
      <c r="I82" s="23" t="str">
        <f t="shared" si="18"/>
        <v>50</v>
      </c>
      <c r="J82" s="23" t="str">
        <f t="shared" si="10"/>
        <v>自</v>
      </c>
      <c r="K82" s="23" t="str">
        <f t="shared" si="15"/>
        <v>一般女子50自</v>
      </c>
    </row>
    <row r="83" spans="1:11">
      <c r="A83" s="18">
        <v>82</v>
      </c>
      <c r="B83" s="17" t="s">
        <v>35</v>
      </c>
      <c r="D83" s="19" t="s">
        <v>74</v>
      </c>
      <c r="E83" s="17" t="s">
        <v>21</v>
      </c>
      <c r="G83" s="23" t="str">
        <f t="shared" si="8"/>
        <v>中学生女</v>
      </c>
      <c r="H83" s="23" t="str">
        <f t="shared" si="14"/>
        <v/>
      </c>
      <c r="I83" s="23" t="str">
        <f t="shared" si="18"/>
        <v>50</v>
      </c>
      <c r="J83" s="23" t="str">
        <f t="shared" si="10"/>
        <v>自</v>
      </c>
      <c r="K83" s="23" t="str">
        <f t="shared" si="15"/>
        <v>中学生女50自</v>
      </c>
    </row>
    <row r="84" spans="1:11">
      <c r="A84" s="18">
        <v>83</v>
      </c>
      <c r="B84" s="17" t="s">
        <v>33</v>
      </c>
      <c r="D84" s="19" t="s">
        <v>74</v>
      </c>
      <c r="E84" s="17" t="s">
        <v>21</v>
      </c>
      <c r="G84" s="23" t="str">
        <f>LEFT(B84,3)&amp;MID(B84,6,1)</f>
        <v>60歳男</v>
      </c>
      <c r="H84" s="23" t="str">
        <f t="shared" si="14"/>
        <v/>
      </c>
      <c r="I84" s="23" t="str">
        <f t="shared" si="18"/>
        <v>50</v>
      </c>
      <c r="J84" s="23" t="str">
        <f t="shared" si="10"/>
        <v>自</v>
      </c>
      <c r="K84" s="23" t="str">
        <f t="shared" si="15"/>
        <v>60歳男50自</v>
      </c>
    </row>
    <row r="85" spans="1:11">
      <c r="A85" s="18">
        <v>84</v>
      </c>
      <c r="B85" s="17" t="s">
        <v>36</v>
      </c>
      <c r="D85" s="19" t="s">
        <v>74</v>
      </c>
      <c r="E85" s="17" t="s">
        <v>21</v>
      </c>
      <c r="G85" s="23" t="str">
        <f t="shared" ref="G85:G87" si="22">LEFT(B85,3)&amp;MID(B85,6,1)</f>
        <v>50歳男</v>
      </c>
      <c r="H85" s="23" t="str">
        <f t="shared" si="14"/>
        <v/>
      </c>
      <c r="I85" s="23" t="str">
        <f t="shared" si="18"/>
        <v>50</v>
      </c>
      <c r="J85" s="23" t="str">
        <f t="shared" si="10"/>
        <v>自</v>
      </c>
      <c r="K85" s="23" t="str">
        <f t="shared" si="15"/>
        <v>50歳男50自</v>
      </c>
    </row>
    <row r="86" spans="1:11">
      <c r="A86" s="18">
        <v>85</v>
      </c>
      <c r="B86" s="17" t="s">
        <v>37</v>
      </c>
      <c r="D86" s="19" t="s">
        <v>74</v>
      </c>
      <c r="E86" s="17" t="s">
        <v>21</v>
      </c>
      <c r="G86" s="23" t="str">
        <f t="shared" si="22"/>
        <v>40歳男</v>
      </c>
      <c r="H86" s="23" t="str">
        <f t="shared" si="14"/>
        <v/>
      </c>
      <c r="I86" s="23" t="str">
        <f t="shared" si="18"/>
        <v>50</v>
      </c>
      <c r="J86" s="23" t="str">
        <f t="shared" si="10"/>
        <v>自</v>
      </c>
      <c r="K86" s="23" t="str">
        <f t="shared" si="15"/>
        <v>40歳男50自</v>
      </c>
    </row>
    <row r="87" spans="1:11">
      <c r="A87" s="18">
        <v>86</v>
      </c>
      <c r="B87" s="17" t="s">
        <v>38</v>
      </c>
      <c r="D87" s="19" t="s">
        <v>74</v>
      </c>
      <c r="E87" s="17" t="s">
        <v>21</v>
      </c>
      <c r="G87" s="23" t="str">
        <f t="shared" si="22"/>
        <v>30歳男</v>
      </c>
      <c r="H87" s="23" t="str">
        <f t="shared" si="14"/>
        <v/>
      </c>
      <c r="I87" s="23" t="str">
        <f t="shared" si="18"/>
        <v>50</v>
      </c>
      <c r="J87" s="23" t="str">
        <f t="shared" si="10"/>
        <v>自</v>
      </c>
      <c r="K87" s="23" t="str">
        <f t="shared" si="15"/>
        <v>30歳男50自</v>
      </c>
    </row>
    <row r="88" spans="1:11">
      <c r="A88" s="18">
        <v>87</v>
      </c>
      <c r="B88" s="17" t="s">
        <v>22</v>
      </c>
      <c r="D88" s="19" t="s">
        <v>74</v>
      </c>
      <c r="E88" s="17" t="s">
        <v>21</v>
      </c>
      <c r="G88" s="23" t="str">
        <f t="shared" si="8"/>
        <v>一般男子</v>
      </c>
      <c r="H88" s="23" t="str">
        <f t="shared" si="14"/>
        <v/>
      </c>
      <c r="I88" s="23" t="str">
        <f t="shared" si="18"/>
        <v>50</v>
      </c>
      <c r="J88" s="23" t="str">
        <f t="shared" si="10"/>
        <v>自</v>
      </c>
      <c r="K88" s="23" t="str">
        <f t="shared" si="15"/>
        <v>一般男子50自</v>
      </c>
    </row>
    <row r="89" spans="1:11">
      <c r="A89" s="18">
        <v>88</v>
      </c>
      <c r="B89" s="17" t="s">
        <v>25</v>
      </c>
      <c r="D89" s="19" t="s">
        <v>74</v>
      </c>
      <c r="E89" s="17" t="s">
        <v>21</v>
      </c>
      <c r="G89" s="23" t="str">
        <f t="shared" si="8"/>
        <v>中学生男</v>
      </c>
      <c r="H89" s="23" t="str">
        <f t="shared" si="14"/>
        <v/>
      </c>
      <c r="I89" s="23" t="str">
        <f t="shared" si="18"/>
        <v>50</v>
      </c>
      <c r="J89" s="23" t="str">
        <f t="shared" si="10"/>
        <v>自</v>
      </c>
      <c r="K89" s="23" t="str">
        <f t="shared" si="15"/>
        <v>中学生男50自</v>
      </c>
    </row>
    <row r="90" spans="1:11">
      <c r="A90" s="18">
        <v>89</v>
      </c>
      <c r="B90" s="17" t="s">
        <v>31</v>
      </c>
      <c r="D90" s="19" t="s">
        <v>74</v>
      </c>
      <c r="E90" s="17" t="s">
        <v>23</v>
      </c>
      <c r="G90" s="23" t="str">
        <f>LEFT(B90,3)&amp;MID(B90,6,1)</f>
        <v>60歳女</v>
      </c>
      <c r="H90" s="23" t="str">
        <f t="shared" si="14"/>
        <v/>
      </c>
      <c r="I90" s="23" t="str">
        <f t="shared" si="18"/>
        <v>50</v>
      </c>
      <c r="J90" s="23" t="str">
        <f t="shared" si="10"/>
        <v>平</v>
      </c>
      <c r="K90" s="23" t="str">
        <f t="shared" si="15"/>
        <v>60歳女50平</v>
      </c>
    </row>
    <row r="91" spans="1:11">
      <c r="A91" s="18">
        <v>90</v>
      </c>
      <c r="B91" s="17" t="s">
        <v>27</v>
      </c>
      <c r="D91" s="19" t="s">
        <v>74</v>
      </c>
      <c r="E91" s="17" t="s">
        <v>23</v>
      </c>
      <c r="G91" s="23" t="str">
        <f t="shared" ref="G91:G93" si="23">LEFT(B91,3)&amp;MID(B91,6,1)</f>
        <v>50歳女</v>
      </c>
      <c r="H91" s="23" t="str">
        <f t="shared" si="14"/>
        <v/>
      </c>
      <c r="I91" s="23" t="str">
        <f t="shared" si="18"/>
        <v>50</v>
      </c>
      <c r="J91" s="23" t="str">
        <f t="shared" ref="J91:J111" si="24">LEFT(E91,1)</f>
        <v>平</v>
      </c>
      <c r="K91" s="23" t="str">
        <f t="shared" si="15"/>
        <v>50歳女50平</v>
      </c>
    </row>
    <row r="92" spans="1:11">
      <c r="A92" s="18">
        <v>91</v>
      </c>
      <c r="B92" s="17" t="s">
        <v>30</v>
      </c>
      <c r="D92" s="19" t="s">
        <v>74</v>
      </c>
      <c r="E92" s="17" t="s">
        <v>23</v>
      </c>
      <c r="G92" s="23" t="str">
        <f t="shared" si="23"/>
        <v>40歳女</v>
      </c>
      <c r="H92" s="23" t="str">
        <f t="shared" si="14"/>
        <v/>
      </c>
      <c r="I92" s="23" t="str">
        <f t="shared" si="18"/>
        <v>50</v>
      </c>
      <c r="J92" s="23" t="str">
        <f t="shared" si="24"/>
        <v>平</v>
      </c>
      <c r="K92" s="23" t="str">
        <f t="shared" si="15"/>
        <v>40歳女50平</v>
      </c>
    </row>
    <row r="93" spans="1:11">
      <c r="A93" s="18">
        <v>92</v>
      </c>
      <c r="B93" s="17" t="s">
        <v>32</v>
      </c>
      <c r="D93" s="19" t="s">
        <v>74</v>
      </c>
      <c r="E93" s="17" t="s">
        <v>23</v>
      </c>
      <c r="G93" s="23" t="str">
        <f t="shared" si="23"/>
        <v>30歳女</v>
      </c>
      <c r="H93" s="23" t="str">
        <f t="shared" si="14"/>
        <v/>
      </c>
      <c r="I93" s="23" t="str">
        <f t="shared" si="18"/>
        <v>50</v>
      </c>
      <c r="J93" s="23" t="str">
        <f t="shared" si="24"/>
        <v>平</v>
      </c>
      <c r="K93" s="23" t="str">
        <f t="shared" si="15"/>
        <v>30歳女50平</v>
      </c>
    </row>
    <row r="94" spans="1:11">
      <c r="A94" s="18">
        <v>93</v>
      </c>
      <c r="B94" s="17" t="s">
        <v>34</v>
      </c>
      <c r="D94" s="19" t="s">
        <v>74</v>
      </c>
      <c r="E94" s="17" t="s">
        <v>23</v>
      </c>
      <c r="G94" s="23" t="str">
        <f t="shared" ref="G94:G111" si="25">LEFT(B94,3)&amp;MID(B94,4,1)</f>
        <v>一般女子</v>
      </c>
      <c r="H94" s="23" t="str">
        <f t="shared" si="14"/>
        <v/>
      </c>
      <c r="I94" s="23" t="str">
        <f t="shared" si="18"/>
        <v>50</v>
      </c>
      <c r="J94" s="23" t="str">
        <f t="shared" si="24"/>
        <v>平</v>
      </c>
      <c r="K94" s="23" t="str">
        <f t="shared" si="15"/>
        <v>一般女子50平</v>
      </c>
    </row>
    <row r="95" spans="1:11">
      <c r="A95" s="18">
        <v>94</v>
      </c>
      <c r="B95" s="17" t="s">
        <v>35</v>
      </c>
      <c r="D95" s="19" t="s">
        <v>74</v>
      </c>
      <c r="E95" s="17" t="s">
        <v>23</v>
      </c>
      <c r="G95" s="23" t="str">
        <f t="shared" si="25"/>
        <v>中学生女</v>
      </c>
      <c r="H95" s="23" t="str">
        <f t="shared" si="14"/>
        <v/>
      </c>
      <c r="I95" s="23" t="str">
        <f t="shared" si="18"/>
        <v>50</v>
      </c>
      <c r="J95" s="23" t="str">
        <f t="shared" si="24"/>
        <v>平</v>
      </c>
      <c r="K95" s="23" t="str">
        <f t="shared" si="15"/>
        <v>中学生女50平</v>
      </c>
    </row>
    <row r="96" spans="1:11">
      <c r="A96" s="18">
        <v>95</v>
      </c>
      <c r="B96" s="17" t="s">
        <v>33</v>
      </c>
      <c r="D96" s="19" t="s">
        <v>74</v>
      </c>
      <c r="E96" s="17" t="s">
        <v>23</v>
      </c>
      <c r="G96" s="23" t="str">
        <f>LEFT(B96,3)&amp;MID(B96,6,1)</f>
        <v>60歳男</v>
      </c>
      <c r="H96" s="23" t="str">
        <f t="shared" si="14"/>
        <v/>
      </c>
      <c r="I96" s="23" t="str">
        <f t="shared" si="18"/>
        <v>50</v>
      </c>
      <c r="J96" s="23" t="str">
        <f t="shared" si="24"/>
        <v>平</v>
      </c>
      <c r="K96" s="23" t="str">
        <f t="shared" si="15"/>
        <v>60歳男50平</v>
      </c>
    </row>
    <row r="97" spans="1:11">
      <c r="A97" s="18">
        <v>96</v>
      </c>
      <c r="B97" s="17" t="s">
        <v>36</v>
      </c>
      <c r="D97" s="19" t="s">
        <v>74</v>
      </c>
      <c r="E97" s="17" t="s">
        <v>23</v>
      </c>
      <c r="G97" s="23" t="str">
        <f t="shared" ref="G97:G99" si="26">LEFT(B97,3)&amp;MID(B97,6,1)</f>
        <v>50歳男</v>
      </c>
      <c r="H97" s="23" t="str">
        <f t="shared" si="14"/>
        <v/>
      </c>
      <c r="I97" s="23" t="str">
        <f t="shared" si="18"/>
        <v>50</v>
      </c>
      <c r="J97" s="23" t="str">
        <f t="shared" si="24"/>
        <v>平</v>
      </c>
      <c r="K97" s="23" t="str">
        <f t="shared" si="15"/>
        <v>50歳男50平</v>
      </c>
    </row>
    <row r="98" spans="1:11">
      <c r="A98" s="18">
        <v>97</v>
      </c>
      <c r="B98" s="17" t="s">
        <v>37</v>
      </c>
      <c r="D98" s="19" t="s">
        <v>74</v>
      </c>
      <c r="E98" s="17" t="s">
        <v>23</v>
      </c>
      <c r="G98" s="23" t="str">
        <f t="shared" si="26"/>
        <v>40歳男</v>
      </c>
      <c r="H98" s="23" t="str">
        <f t="shared" si="14"/>
        <v/>
      </c>
      <c r="I98" s="23" t="str">
        <f t="shared" si="18"/>
        <v>50</v>
      </c>
      <c r="J98" s="23" t="str">
        <f t="shared" si="24"/>
        <v>平</v>
      </c>
      <c r="K98" s="23" t="str">
        <f t="shared" si="15"/>
        <v>40歳男50平</v>
      </c>
    </row>
    <row r="99" spans="1:11">
      <c r="A99" s="18">
        <v>98</v>
      </c>
      <c r="B99" s="17" t="s">
        <v>38</v>
      </c>
      <c r="D99" s="19" t="s">
        <v>74</v>
      </c>
      <c r="E99" s="17" t="s">
        <v>23</v>
      </c>
      <c r="G99" s="23" t="str">
        <f t="shared" si="26"/>
        <v>30歳男</v>
      </c>
      <c r="H99" s="23" t="str">
        <f t="shared" si="14"/>
        <v/>
      </c>
      <c r="I99" s="23" t="str">
        <f t="shared" si="18"/>
        <v>50</v>
      </c>
      <c r="J99" s="23" t="str">
        <f t="shared" si="24"/>
        <v>平</v>
      </c>
      <c r="K99" s="23" t="str">
        <f t="shared" si="15"/>
        <v>30歳男50平</v>
      </c>
    </row>
    <row r="100" spans="1:11">
      <c r="A100" s="18">
        <v>99</v>
      </c>
      <c r="B100" s="17" t="s">
        <v>22</v>
      </c>
      <c r="D100" s="19" t="s">
        <v>74</v>
      </c>
      <c r="E100" s="17" t="s">
        <v>23</v>
      </c>
      <c r="G100" s="23" t="str">
        <f t="shared" si="25"/>
        <v>一般男子</v>
      </c>
      <c r="H100" s="23" t="str">
        <f t="shared" si="14"/>
        <v/>
      </c>
      <c r="I100" s="23" t="str">
        <f t="shared" si="18"/>
        <v>50</v>
      </c>
      <c r="J100" s="23" t="str">
        <f t="shared" si="24"/>
        <v>平</v>
      </c>
      <c r="K100" s="23" t="str">
        <f t="shared" si="15"/>
        <v>一般男子50平</v>
      </c>
    </row>
    <row r="101" spans="1:11">
      <c r="A101" s="18">
        <v>100</v>
      </c>
      <c r="B101" s="17" t="s">
        <v>25</v>
      </c>
      <c r="D101" s="19" t="s">
        <v>74</v>
      </c>
      <c r="E101" s="17" t="s">
        <v>23</v>
      </c>
      <c r="G101" s="23" t="str">
        <f t="shared" si="25"/>
        <v>中学生男</v>
      </c>
      <c r="H101" s="23" t="str">
        <f t="shared" si="14"/>
        <v/>
      </c>
      <c r="I101" s="23" t="str">
        <f t="shared" si="18"/>
        <v>50</v>
      </c>
      <c r="J101" s="23" t="str">
        <f t="shared" si="24"/>
        <v>平</v>
      </c>
      <c r="K101" s="23" t="str">
        <f t="shared" si="15"/>
        <v>中学生男50平</v>
      </c>
    </row>
    <row r="102" spans="1:11">
      <c r="A102" s="18">
        <v>101</v>
      </c>
      <c r="B102" s="17" t="s">
        <v>35</v>
      </c>
      <c r="D102" s="19" t="s">
        <v>75</v>
      </c>
      <c r="E102" s="17" t="s">
        <v>5</v>
      </c>
      <c r="G102" s="23" t="str">
        <f t="shared" si="25"/>
        <v>中学生女</v>
      </c>
      <c r="H102" s="23" t="str">
        <f>IF(C102&lt;&gt;"","("&amp;LEFT(D102,1)&amp;")","")</f>
        <v/>
      </c>
      <c r="I102" s="23" t="str">
        <f t="shared" si="18"/>
        <v>200</v>
      </c>
      <c r="J102" s="23" t="str">
        <f t="shared" si="24"/>
        <v>リ</v>
      </c>
      <c r="K102" s="23" t="str">
        <f t="shared" si="15"/>
        <v>中学生女200リ</v>
      </c>
    </row>
    <row r="103" spans="1:11">
      <c r="A103" s="18">
        <v>102</v>
      </c>
      <c r="B103" s="17" t="s">
        <v>69</v>
      </c>
      <c r="D103" s="19" t="s">
        <v>75</v>
      </c>
      <c r="E103" s="17" t="s">
        <v>5</v>
      </c>
      <c r="G103" s="23" t="str">
        <f>LEFT(B103,3)&amp;MID(B103,7,1)</f>
        <v>220女</v>
      </c>
      <c r="H103" s="23" t="str">
        <f t="shared" si="14"/>
        <v/>
      </c>
      <c r="I103" s="23" t="str">
        <f t="shared" si="18"/>
        <v>200</v>
      </c>
      <c r="J103" s="23" t="str">
        <f t="shared" si="24"/>
        <v>リ</v>
      </c>
      <c r="K103" s="23" t="str">
        <f t="shared" si="15"/>
        <v>220女200リ</v>
      </c>
    </row>
    <row r="104" spans="1:11">
      <c r="A104" s="18">
        <v>103</v>
      </c>
      <c r="B104" s="17" t="s">
        <v>65</v>
      </c>
      <c r="D104" s="19" t="s">
        <v>75</v>
      </c>
      <c r="E104" s="17" t="s">
        <v>5</v>
      </c>
      <c r="G104" s="23" t="str">
        <f t="shared" ref="G104:G105" si="27">LEFT(B104,3)&amp;MID(B104,7,1)</f>
        <v>160女</v>
      </c>
      <c r="H104" s="23" t="str">
        <f t="shared" si="14"/>
        <v/>
      </c>
      <c r="I104" s="23" t="str">
        <f t="shared" si="18"/>
        <v>200</v>
      </c>
      <c r="J104" s="23" t="str">
        <f t="shared" si="24"/>
        <v>リ</v>
      </c>
      <c r="K104" s="23" t="str">
        <f t="shared" si="15"/>
        <v>160女200リ</v>
      </c>
    </row>
    <row r="105" spans="1:11">
      <c r="A105" s="18">
        <v>104</v>
      </c>
      <c r="B105" s="17" t="s">
        <v>66</v>
      </c>
      <c r="D105" s="19" t="s">
        <v>75</v>
      </c>
      <c r="E105" s="17" t="s">
        <v>5</v>
      </c>
      <c r="G105" s="23" t="str">
        <f t="shared" si="27"/>
        <v>120女</v>
      </c>
      <c r="H105" s="23" t="str">
        <f t="shared" si="14"/>
        <v/>
      </c>
      <c r="I105" s="23" t="str">
        <f t="shared" si="18"/>
        <v>200</v>
      </c>
      <c r="J105" s="23" t="str">
        <f t="shared" si="24"/>
        <v>リ</v>
      </c>
      <c r="K105" s="23" t="str">
        <f t="shared" si="15"/>
        <v>120女200リ</v>
      </c>
    </row>
    <row r="106" spans="1:11">
      <c r="A106" s="18">
        <v>105</v>
      </c>
      <c r="B106" s="17" t="s">
        <v>34</v>
      </c>
      <c r="D106" s="19" t="s">
        <v>75</v>
      </c>
      <c r="E106" s="17" t="s">
        <v>5</v>
      </c>
      <c r="G106" s="23" t="str">
        <f t="shared" si="25"/>
        <v>一般女子</v>
      </c>
      <c r="H106" s="23" t="str">
        <f t="shared" si="14"/>
        <v/>
      </c>
      <c r="I106" s="23" t="str">
        <f t="shared" si="18"/>
        <v>200</v>
      </c>
      <c r="J106" s="23" t="str">
        <f t="shared" si="24"/>
        <v>リ</v>
      </c>
      <c r="K106" s="23" t="str">
        <f t="shared" si="15"/>
        <v>一般女子200リ</v>
      </c>
    </row>
    <row r="107" spans="1:11">
      <c r="A107" s="18">
        <v>106</v>
      </c>
      <c r="B107" s="17" t="s">
        <v>25</v>
      </c>
      <c r="D107" s="19" t="s">
        <v>75</v>
      </c>
      <c r="E107" s="17" t="s">
        <v>5</v>
      </c>
      <c r="G107" s="23" t="str">
        <f t="shared" si="25"/>
        <v>中学生男</v>
      </c>
      <c r="H107" s="23" t="str">
        <f t="shared" si="14"/>
        <v/>
      </c>
      <c r="I107" s="23" t="str">
        <f t="shared" si="18"/>
        <v>200</v>
      </c>
      <c r="J107" s="23" t="str">
        <f t="shared" si="24"/>
        <v>リ</v>
      </c>
      <c r="K107" s="23" t="str">
        <f t="shared" si="15"/>
        <v>中学生男200リ</v>
      </c>
    </row>
    <row r="108" spans="1:11">
      <c r="A108" s="18">
        <v>107</v>
      </c>
      <c r="B108" s="17" t="s">
        <v>72</v>
      </c>
      <c r="D108" s="19" t="s">
        <v>75</v>
      </c>
      <c r="E108" s="17" t="s">
        <v>5</v>
      </c>
      <c r="G108" s="23" t="str">
        <f>LEFT(B108,3)&amp;MID(B108,7,1)</f>
        <v>220男</v>
      </c>
      <c r="H108" s="23" t="str">
        <f t="shared" si="14"/>
        <v/>
      </c>
      <c r="I108" s="23" t="str">
        <f t="shared" si="18"/>
        <v>200</v>
      </c>
      <c r="J108" s="23" t="str">
        <f t="shared" si="24"/>
        <v>リ</v>
      </c>
      <c r="K108" s="23" t="str">
        <f t="shared" si="15"/>
        <v>220男200リ</v>
      </c>
    </row>
    <row r="109" spans="1:11">
      <c r="A109" s="18">
        <v>108</v>
      </c>
      <c r="B109" s="17" t="s">
        <v>67</v>
      </c>
      <c r="D109" s="19" t="s">
        <v>75</v>
      </c>
      <c r="E109" s="17" t="s">
        <v>5</v>
      </c>
      <c r="G109" s="23" t="str">
        <f t="shared" ref="G109:G110" si="28">LEFT(B109,3)&amp;MID(B109,7,1)</f>
        <v>160男</v>
      </c>
      <c r="H109" s="23" t="str">
        <f t="shared" si="14"/>
        <v/>
      </c>
      <c r="I109" s="23" t="str">
        <f t="shared" si="18"/>
        <v>200</v>
      </c>
      <c r="J109" s="23" t="str">
        <f t="shared" si="24"/>
        <v>リ</v>
      </c>
      <c r="K109" s="23" t="str">
        <f t="shared" si="15"/>
        <v>160男200リ</v>
      </c>
    </row>
    <row r="110" spans="1:11">
      <c r="A110" s="18">
        <v>109</v>
      </c>
      <c r="B110" s="17" t="s">
        <v>68</v>
      </c>
      <c r="D110" s="19" t="s">
        <v>75</v>
      </c>
      <c r="E110" s="17" t="s">
        <v>5</v>
      </c>
      <c r="G110" s="23" t="str">
        <f t="shared" si="28"/>
        <v>120男</v>
      </c>
      <c r="H110" s="23" t="str">
        <f t="shared" si="14"/>
        <v/>
      </c>
      <c r="I110" s="23" t="str">
        <f t="shared" si="18"/>
        <v>200</v>
      </c>
      <c r="J110" s="23" t="str">
        <f t="shared" si="24"/>
        <v>リ</v>
      </c>
      <c r="K110" s="23" t="str">
        <f t="shared" si="15"/>
        <v>120男200リ</v>
      </c>
    </row>
    <row r="111" spans="1:11">
      <c r="A111" s="18">
        <v>110</v>
      </c>
      <c r="B111" s="17" t="s">
        <v>22</v>
      </c>
      <c r="D111" s="19" t="s">
        <v>75</v>
      </c>
      <c r="E111" s="17" t="s">
        <v>5</v>
      </c>
      <c r="G111" s="23" t="str">
        <f t="shared" si="25"/>
        <v>一般男子</v>
      </c>
      <c r="H111" s="23" t="str">
        <f t="shared" si="14"/>
        <v/>
      </c>
      <c r="I111" s="23" t="str">
        <f t="shared" si="18"/>
        <v>200</v>
      </c>
      <c r="J111" s="23" t="str">
        <f t="shared" si="24"/>
        <v>リ</v>
      </c>
      <c r="K111" s="23" t="str">
        <f t="shared" si="15"/>
        <v>一般男子200リ</v>
      </c>
    </row>
  </sheetData>
  <autoFilter ref="A1:K88" xr:uid="{00000000-0009-0000-0000-000002000000}"/>
  <phoneticPr fontId="1"/>
  <conditionalFormatting sqref="A1">
    <cfRule type="duplicateValues" dxfId="2" priority="11" stopIfTrue="1"/>
  </conditionalFormatting>
  <conditionalFormatting sqref="A2:A111">
    <cfRule type="duplicateValues" dxfId="1" priority="3" stopIfTrue="1"/>
  </conditionalFormatting>
  <conditionalFormatting sqref="G1:H1">
    <cfRule type="duplicateValues" dxfId="0" priority="4" stopIfTrue="1"/>
  </conditionalFormatting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9">
    <tabColor rgb="FFFF9999"/>
  </sheetPr>
  <dimension ref="A1:T52"/>
  <sheetViews>
    <sheetView tabSelected="1" workbookViewId="0"/>
  </sheetViews>
  <sheetFormatPr defaultRowHeight="13.5"/>
  <cols>
    <col min="1" max="1" width="4.375" customWidth="1"/>
    <col min="2" max="3" width="2.625" customWidth="1"/>
    <col min="4" max="4" width="1.625" customWidth="1"/>
    <col min="5" max="5" width="7.125" customWidth="1"/>
    <col min="6" max="7" width="5.625" customWidth="1"/>
    <col min="8" max="8" width="4.125" customWidth="1"/>
    <col min="9" max="11" width="3.625" customWidth="1"/>
    <col min="12" max="12" width="3.75" customWidth="1"/>
    <col min="13" max="13" width="5.5" customWidth="1"/>
    <col min="14" max="14" width="13.125" customWidth="1"/>
    <col min="15" max="16" width="4.5" customWidth="1"/>
    <col min="17" max="20" width="4.625" customWidth="1"/>
  </cols>
  <sheetData>
    <row r="1" spans="1:20" ht="9.75" customHeight="1"/>
    <row r="2" spans="1:20" ht="32.25" customHeight="1">
      <c r="B2" s="76" t="s">
        <v>76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S2" s="83" t="s">
        <v>58</v>
      </c>
      <c r="T2" s="85"/>
    </row>
    <row r="3" spans="1:20" ht="15" customHeight="1">
      <c r="B3" s="77" t="s">
        <v>44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32"/>
      <c r="T3" s="34"/>
    </row>
    <row r="4" spans="1:20" ht="15" customHeight="1">
      <c r="B4" s="78" t="s">
        <v>43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56"/>
      <c r="T4" s="58"/>
    </row>
    <row r="5" spans="1:20" ht="15" customHeight="1">
      <c r="B5" s="78" t="s">
        <v>55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9"/>
      <c r="S5" s="1"/>
      <c r="T5" s="2"/>
    </row>
    <row r="6" spans="1:20" ht="4.5" customHeight="1">
      <c r="B6" s="78" t="s">
        <v>10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35"/>
      <c r="T6" s="37"/>
    </row>
    <row r="7" spans="1:20" ht="20.100000000000001" customHeight="1">
      <c r="A7" s="31" t="s">
        <v>59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3"/>
      <c r="T7" s="28"/>
    </row>
    <row r="8" spans="1:20" ht="30" customHeight="1">
      <c r="A8" s="86"/>
      <c r="B8" s="60" t="s">
        <v>45</v>
      </c>
      <c r="C8" s="60"/>
      <c r="D8" s="60"/>
      <c r="E8" s="60"/>
      <c r="F8" s="80" t="s">
        <v>10</v>
      </c>
      <c r="G8" s="81"/>
      <c r="H8" s="81"/>
      <c r="I8" s="81"/>
      <c r="J8" s="81"/>
      <c r="K8" s="81"/>
      <c r="L8" s="81"/>
      <c r="M8" s="81"/>
      <c r="N8" s="82"/>
      <c r="O8" s="60" t="s">
        <v>6</v>
      </c>
      <c r="P8" s="60"/>
      <c r="Q8" s="83" t="s">
        <v>46</v>
      </c>
      <c r="R8" s="84"/>
      <c r="S8" s="84"/>
      <c r="T8" s="85"/>
    </row>
    <row r="9" spans="1:20" ht="18" customHeight="1">
      <c r="A9" s="87"/>
      <c r="B9" s="95" t="s">
        <v>4</v>
      </c>
      <c r="C9" s="95"/>
      <c r="D9" s="95"/>
      <c r="E9" s="95"/>
      <c r="F9" s="5"/>
      <c r="G9" s="5"/>
      <c r="H9" s="5"/>
      <c r="I9" s="5"/>
      <c r="J9" s="5"/>
      <c r="K9" s="88" t="s">
        <v>8</v>
      </c>
      <c r="L9" s="92" t="s">
        <v>0</v>
      </c>
      <c r="M9" s="93"/>
      <c r="N9" s="93"/>
      <c r="O9" s="93"/>
      <c r="P9" s="93"/>
      <c r="Q9" s="93"/>
      <c r="R9" s="93"/>
      <c r="S9" s="93"/>
      <c r="T9" s="94"/>
    </row>
    <row r="10" spans="1:20" ht="30" customHeight="1">
      <c r="A10" s="87"/>
      <c r="B10" s="96" t="s">
        <v>7</v>
      </c>
      <c r="C10" s="96"/>
      <c r="D10" s="96"/>
      <c r="E10" s="96"/>
      <c r="F10" s="6"/>
      <c r="G10" s="6"/>
      <c r="H10" s="6"/>
      <c r="I10" s="6"/>
      <c r="J10" s="6"/>
      <c r="K10" s="88"/>
      <c r="L10" s="89" t="s">
        <v>53</v>
      </c>
      <c r="M10" s="90"/>
      <c r="N10" s="90"/>
      <c r="O10" s="90"/>
      <c r="P10" s="90"/>
      <c r="Q10" s="90"/>
      <c r="R10" s="90"/>
      <c r="S10" s="90"/>
      <c r="T10" s="91"/>
    </row>
    <row r="11" spans="1:20" ht="29.25" customHeight="1">
      <c r="A11" s="4"/>
      <c r="B11" s="60" t="s">
        <v>47</v>
      </c>
      <c r="C11" s="60"/>
      <c r="D11" s="60" t="s">
        <v>50</v>
      </c>
      <c r="E11" s="60"/>
      <c r="F11" s="60"/>
      <c r="G11" s="60"/>
      <c r="H11" s="9" t="s">
        <v>48</v>
      </c>
      <c r="I11" s="9" t="s">
        <v>1</v>
      </c>
      <c r="J11" s="9" t="s">
        <v>49</v>
      </c>
      <c r="K11" s="60" t="s">
        <v>52</v>
      </c>
      <c r="L11" s="60"/>
      <c r="M11" s="60"/>
      <c r="N11" s="60"/>
      <c r="O11" s="60"/>
      <c r="P11" s="60"/>
      <c r="Q11" s="60" t="s">
        <v>54</v>
      </c>
      <c r="R11" s="60"/>
      <c r="S11" s="60"/>
      <c r="T11" s="60"/>
    </row>
    <row r="12" spans="1:20" ht="15" customHeight="1">
      <c r="A12" s="68"/>
      <c r="B12" s="41" t="s">
        <v>10</v>
      </c>
      <c r="C12" s="42"/>
      <c r="D12" s="59"/>
      <c r="E12" s="59"/>
      <c r="F12" s="59"/>
      <c r="G12" s="59"/>
      <c r="H12" s="10" t="s">
        <v>12</v>
      </c>
      <c r="I12" s="48"/>
      <c r="J12" s="48"/>
      <c r="K12" s="32"/>
      <c r="L12" s="33"/>
      <c r="M12" s="33"/>
      <c r="N12" s="33"/>
      <c r="O12" s="33"/>
      <c r="P12" s="34"/>
      <c r="Q12" s="32"/>
      <c r="R12" s="33"/>
      <c r="S12" s="33"/>
      <c r="T12" s="34"/>
    </row>
    <row r="13" spans="1:20" ht="18" customHeight="1">
      <c r="A13" s="68"/>
      <c r="B13" s="43"/>
      <c r="C13" s="44"/>
      <c r="D13" s="49"/>
      <c r="E13" s="49"/>
      <c r="F13" s="49"/>
      <c r="G13" s="49"/>
      <c r="H13" s="11" t="s">
        <v>13</v>
      </c>
      <c r="I13" s="49"/>
      <c r="J13" s="49"/>
      <c r="K13" s="35"/>
      <c r="L13" s="36"/>
      <c r="M13" s="36"/>
      <c r="N13" s="36"/>
      <c r="O13" s="36"/>
      <c r="P13" s="37"/>
      <c r="Q13" s="35"/>
      <c r="R13" s="36"/>
      <c r="S13" s="36"/>
      <c r="T13" s="37"/>
    </row>
    <row r="14" spans="1:20" ht="15" customHeight="1">
      <c r="A14" s="68"/>
      <c r="B14" s="41" t="s">
        <v>10</v>
      </c>
      <c r="C14" s="42"/>
      <c r="D14" s="59"/>
      <c r="E14" s="59"/>
      <c r="F14" s="59"/>
      <c r="G14" s="59"/>
      <c r="H14" s="10" t="s">
        <v>12</v>
      </c>
      <c r="I14" s="48"/>
      <c r="J14" s="48"/>
      <c r="K14" s="32"/>
      <c r="L14" s="33"/>
      <c r="M14" s="33"/>
      <c r="N14" s="33"/>
      <c r="O14" s="33"/>
      <c r="P14" s="34"/>
      <c r="Q14" s="32"/>
      <c r="R14" s="33"/>
      <c r="S14" s="33"/>
      <c r="T14" s="34"/>
    </row>
    <row r="15" spans="1:20" ht="18" customHeight="1">
      <c r="A15" s="68"/>
      <c r="B15" s="43"/>
      <c r="C15" s="44"/>
      <c r="D15" s="49"/>
      <c r="E15" s="49"/>
      <c r="F15" s="49"/>
      <c r="G15" s="49"/>
      <c r="H15" s="11" t="s">
        <v>13</v>
      </c>
      <c r="I15" s="49"/>
      <c r="J15" s="49"/>
      <c r="K15" s="35"/>
      <c r="L15" s="36"/>
      <c r="M15" s="36"/>
      <c r="N15" s="36"/>
      <c r="O15" s="36"/>
      <c r="P15" s="37"/>
      <c r="Q15" s="35"/>
      <c r="R15" s="36"/>
      <c r="S15" s="36"/>
      <c r="T15" s="37"/>
    </row>
    <row r="16" spans="1:20" ht="14.25">
      <c r="A16" s="68"/>
      <c r="B16" s="41" t="s">
        <v>10</v>
      </c>
      <c r="C16" s="42"/>
      <c r="D16" s="59"/>
      <c r="E16" s="59"/>
      <c r="F16" s="59"/>
      <c r="G16" s="59"/>
      <c r="H16" s="10" t="s">
        <v>12</v>
      </c>
      <c r="I16" s="48"/>
      <c r="J16" s="48"/>
      <c r="K16" s="32"/>
      <c r="L16" s="33"/>
      <c r="M16" s="33"/>
      <c r="N16" s="33"/>
      <c r="O16" s="33"/>
      <c r="P16" s="34"/>
      <c r="Q16" s="32"/>
      <c r="R16" s="33"/>
      <c r="S16" s="33"/>
      <c r="T16" s="34"/>
    </row>
    <row r="17" spans="1:20" ht="14.25">
      <c r="A17" s="68"/>
      <c r="B17" s="43"/>
      <c r="C17" s="44"/>
      <c r="D17" s="49"/>
      <c r="E17" s="49"/>
      <c r="F17" s="49"/>
      <c r="G17" s="49"/>
      <c r="H17" s="11" t="s">
        <v>13</v>
      </c>
      <c r="I17" s="49"/>
      <c r="J17" s="49"/>
      <c r="K17" s="35"/>
      <c r="L17" s="36"/>
      <c r="M17" s="36"/>
      <c r="N17" s="36"/>
      <c r="O17" s="36"/>
      <c r="P17" s="37"/>
      <c r="Q17" s="35"/>
      <c r="R17" s="36"/>
      <c r="S17" s="36"/>
      <c r="T17" s="37"/>
    </row>
    <row r="18" spans="1:20" ht="14.25">
      <c r="A18" s="68"/>
      <c r="B18" s="41" t="s">
        <v>10</v>
      </c>
      <c r="C18" s="42"/>
      <c r="D18" s="59"/>
      <c r="E18" s="59"/>
      <c r="F18" s="59"/>
      <c r="G18" s="59"/>
      <c r="H18" s="10" t="s">
        <v>12</v>
      </c>
      <c r="I18" s="48"/>
      <c r="J18" s="48"/>
      <c r="K18" s="32"/>
      <c r="L18" s="33"/>
      <c r="M18" s="33"/>
      <c r="N18" s="33"/>
      <c r="O18" s="33"/>
      <c r="P18" s="34"/>
      <c r="Q18" s="32"/>
      <c r="R18" s="33"/>
      <c r="S18" s="33"/>
      <c r="T18" s="34"/>
    </row>
    <row r="19" spans="1:20" ht="14.25">
      <c r="A19" s="68"/>
      <c r="B19" s="43"/>
      <c r="C19" s="44"/>
      <c r="D19" s="49"/>
      <c r="E19" s="49"/>
      <c r="F19" s="49"/>
      <c r="G19" s="49"/>
      <c r="H19" s="11" t="s">
        <v>13</v>
      </c>
      <c r="I19" s="49"/>
      <c r="J19" s="49"/>
      <c r="K19" s="35"/>
      <c r="L19" s="36"/>
      <c r="M19" s="36"/>
      <c r="N19" s="36"/>
      <c r="O19" s="36"/>
      <c r="P19" s="37"/>
      <c r="Q19" s="35"/>
      <c r="R19" s="36"/>
      <c r="S19" s="36"/>
      <c r="T19" s="37"/>
    </row>
    <row r="20" spans="1:20" ht="14.25">
      <c r="A20" s="68"/>
      <c r="B20" s="41" t="s">
        <v>10</v>
      </c>
      <c r="C20" s="42"/>
      <c r="D20" s="59"/>
      <c r="E20" s="59"/>
      <c r="F20" s="59"/>
      <c r="G20" s="59"/>
      <c r="H20" s="10" t="s">
        <v>12</v>
      </c>
      <c r="I20" s="48"/>
      <c r="J20" s="48"/>
      <c r="K20" s="32"/>
      <c r="L20" s="33"/>
      <c r="M20" s="33"/>
      <c r="N20" s="33"/>
      <c r="O20" s="33"/>
      <c r="P20" s="34"/>
      <c r="Q20" s="32"/>
      <c r="R20" s="33"/>
      <c r="S20" s="33"/>
      <c r="T20" s="34"/>
    </row>
    <row r="21" spans="1:20" ht="14.25">
      <c r="A21" s="68"/>
      <c r="B21" s="50"/>
      <c r="C21" s="51"/>
      <c r="D21" s="55"/>
      <c r="E21" s="55"/>
      <c r="F21" s="55"/>
      <c r="G21" s="55"/>
      <c r="H21" s="12" t="s">
        <v>13</v>
      </c>
      <c r="I21" s="55"/>
      <c r="J21" s="55"/>
      <c r="K21" s="56"/>
      <c r="L21" s="57"/>
      <c r="M21" s="57"/>
      <c r="N21" s="57"/>
      <c r="O21" s="57"/>
      <c r="P21" s="58"/>
      <c r="Q21" s="56"/>
      <c r="R21" s="57"/>
      <c r="S21" s="57"/>
      <c r="T21" s="58"/>
    </row>
    <row r="22" spans="1:20" ht="14.25">
      <c r="A22" s="68"/>
      <c r="B22" s="69" t="s">
        <v>10</v>
      </c>
      <c r="C22" s="70"/>
      <c r="D22" s="71"/>
      <c r="E22" s="71"/>
      <c r="F22" s="71"/>
      <c r="G22" s="71"/>
      <c r="H22" s="13" t="s">
        <v>12</v>
      </c>
      <c r="I22" s="72"/>
      <c r="J22" s="72"/>
      <c r="K22" s="73"/>
      <c r="L22" s="74"/>
      <c r="M22" s="74"/>
      <c r="N22" s="74"/>
      <c r="O22" s="74"/>
      <c r="P22" s="75"/>
      <c r="Q22" s="73"/>
      <c r="R22" s="74"/>
      <c r="S22" s="74"/>
      <c r="T22" s="75"/>
    </row>
    <row r="23" spans="1:20" ht="14.25">
      <c r="A23" s="68"/>
      <c r="B23" s="43"/>
      <c r="C23" s="44"/>
      <c r="D23" s="49"/>
      <c r="E23" s="49"/>
      <c r="F23" s="49"/>
      <c r="G23" s="49"/>
      <c r="H23" s="11" t="s">
        <v>13</v>
      </c>
      <c r="I23" s="49"/>
      <c r="J23" s="49"/>
      <c r="K23" s="35"/>
      <c r="L23" s="36"/>
      <c r="M23" s="36"/>
      <c r="N23" s="36"/>
      <c r="O23" s="36"/>
      <c r="P23" s="37"/>
      <c r="Q23" s="35"/>
      <c r="R23" s="36"/>
      <c r="S23" s="36"/>
      <c r="T23" s="37"/>
    </row>
    <row r="24" spans="1:20" ht="14.25">
      <c r="A24" s="68"/>
      <c r="B24" s="41" t="s">
        <v>10</v>
      </c>
      <c r="C24" s="42"/>
      <c r="D24" s="59"/>
      <c r="E24" s="59"/>
      <c r="F24" s="59"/>
      <c r="G24" s="59"/>
      <c r="H24" s="10" t="s">
        <v>12</v>
      </c>
      <c r="I24" s="48"/>
      <c r="J24" s="48"/>
      <c r="K24" s="32"/>
      <c r="L24" s="33"/>
      <c r="M24" s="33"/>
      <c r="N24" s="33"/>
      <c r="O24" s="33"/>
      <c r="P24" s="34"/>
      <c r="Q24" s="32"/>
      <c r="R24" s="33"/>
      <c r="S24" s="33"/>
      <c r="T24" s="34"/>
    </row>
    <row r="25" spans="1:20" ht="14.25">
      <c r="A25" s="68"/>
      <c r="B25" s="43"/>
      <c r="C25" s="44"/>
      <c r="D25" s="49"/>
      <c r="E25" s="49"/>
      <c r="F25" s="49"/>
      <c r="G25" s="49"/>
      <c r="H25" s="11" t="s">
        <v>13</v>
      </c>
      <c r="I25" s="49"/>
      <c r="J25" s="49"/>
      <c r="K25" s="35"/>
      <c r="L25" s="36"/>
      <c r="M25" s="36"/>
      <c r="N25" s="36"/>
      <c r="O25" s="36"/>
      <c r="P25" s="37"/>
      <c r="Q25" s="35"/>
      <c r="R25" s="36"/>
      <c r="S25" s="36"/>
      <c r="T25" s="37"/>
    </row>
    <row r="26" spans="1:20" ht="14.25">
      <c r="A26" s="68"/>
      <c r="B26" s="41" t="s">
        <v>10</v>
      </c>
      <c r="C26" s="42"/>
      <c r="D26" s="59"/>
      <c r="E26" s="59"/>
      <c r="F26" s="59"/>
      <c r="G26" s="59"/>
      <c r="H26" s="10" t="s">
        <v>12</v>
      </c>
      <c r="I26" s="48"/>
      <c r="J26" s="48"/>
      <c r="K26" s="32"/>
      <c r="L26" s="33"/>
      <c r="M26" s="33"/>
      <c r="N26" s="33"/>
      <c r="O26" s="33"/>
      <c r="P26" s="34"/>
      <c r="Q26" s="32"/>
      <c r="R26" s="33"/>
      <c r="S26" s="33"/>
      <c r="T26" s="34"/>
    </row>
    <row r="27" spans="1:20" ht="14.25">
      <c r="A27" s="68"/>
      <c r="B27" s="43"/>
      <c r="C27" s="44"/>
      <c r="D27" s="49"/>
      <c r="E27" s="49"/>
      <c r="F27" s="49"/>
      <c r="G27" s="49"/>
      <c r="H27" s="11" t="s">
        <v>13</v>
      </c>
      <c r="I27" s="49"/>
      <c r="J27" s="49"/>
      <c r="K27" s="35"/>
      <c r="L27" s="36"/>
      <c r="M27" s="36"/>
      <c r="N27" s="36"/>
      <c r="O27" s="36"/>
      <c r="P27" s="37"/>
      <c r="Q27" s="35"/>
      <c r="R27" s="36"/>
      <c r="S27" s="36"/>
      <c r="T27" s="37"/>
    </row>
    <row r="28" spans="1:20" ht="14.25">
      <c r="A28" s="68"/>
      <c r="B28" s="41" t="s">
        <v>10</v>
      </c>
      <c r="C28" s="42"/>
      <c r="D28" s="59"/>
      <c r="E28" s="59"/>
      <c r="F28" s="59"/>
      <c r="G28" s="59"/>
      <c r="H28" s="10" t="s">
        <v>12</v>
      </c>
      <c r="I28" s="48"/>
      <c r="J28" s="48"/>
      <c r="K28" s="32"/>
      <c r="L28" s="33"/>
      <c r="M28" s="33"/>
      <c r="N28" s="33"/>
      <c r="O28" s="33"/>
      <c r="P28" s="34"/>
      <c r="Q28" s="32"/>
      <c r="R28" s="33"/>
      <c r="S28" s="33"/>
      <c r="T28" s="34"/>
    </row>
    <row r="29" spans="1:20" ht="14.25">
      <c r="A29" s="68"/>
      <c r="B29" s="43"/>
      <c r="C29" s="44"/>
      <c r="D29" s="49"/>
      <c r="E29" s="49"/>
      <c r="F29" s="49"/>
      <c r="G29" s="49"/>
      <c r="H29" s="11" t="s">
        <v>13</v>
      </c>
      <c r="I29" s="49"/>
      <c r="J29" s="49"/>
      <c r="K29" s="35"/>
      <c r="L29" s="36"/>
      <c r="M29" s="36"/>
      <c r="N29" s="36"/>
      <c r="O29" s="36"/>
      <c r="P29" s="37"/>
      <c r="Q29" s="35"/>
      <c r="R29" s="36"/>
      <c r="S29" s="36"/>
      <c r="T29" s="37"/>
    </row>
    <row r="30" spans="1:20" ht="14.25">
      <c r="A30" s="68"/>
      <c r="B30" s="41" t="s">
        <v>10</v>
      </c>
      <c r="C30" s="42"/>
      <c r="D30" s="59"/>
      <c r="E30" s="59"/>
      <c r="F30" s="59"/>
      <c r="G30" s="59"/>
      <c r="H30" s="10" t="s">
        <v>12</v>
      </c>
      <c r="I30" s="48"/>
      <c r="J30" s="48"/>
      <c r="K30" s="32"/>
      <c r="L30" s="33"/>
      <c r="M30" s="33"/>
      <c r="N30" s="33"/>
      <c r="O30" s="33"/>
      <c r="P30" s="34"/>
      <c r="Q30" s="32"/>
      <c r="R30" s="33"/>
      <c r="S30" s="33"/>
      <c r="T30" s="34"/>
    </row>
    <row r="31" spans="1:20" ht="15" thickBot="1">
      <c r="A31" s="68"/>
      <c r="B31" s="61"/>
      <c r="C31" s="62"/>
      <c r="D31" s="63"/>
      <c r="E31" s="63"/>
      <c r="F31" s="63"/>
      <c r="G31" s="63"/>
      <c r="H31" s="14" t="s">
        <v>13</v>
      </c>
      <c r="I31" s="63"/>
      <c r="J31" s="63"/>
      <c r="K31" s="64"/>
      <c r="L31" s="65"/>
      <c r="M31" s="65"/>
      <c r="N31" s="65"/>
      <c r="O31" s="65"/>
      <c r="P31" s="66"/>
      <c r="Q31" s="64"/>
      <c r="R31" s="65"/>
      <c r="S31" s="65"/>
      <c r="T31" s="66"/>
    </row>
    <row r="32" spans="1:20" ht="14.25">
      <c r="A32" s="68"/>
      <c r="B32" s="50" t="s">
        <v>10</v>
      </c>
      <c r="C32" s="51"/>
      <c r="D32" s="67"/>
      <c r="E32" s="67"/>
      <c r="F32" s="67"/>
      <c r="G32" s="67"/>
      <c r="H32" s="15" t="s">
        <v>12</v>
      </c>
      <c r="I32" s="55"/>
      <c r="J32" s="55"/>
      <c r="K32" s="56"/>
      <c r="L32" s="57"/>
      <c r="M32" s="57"/>
      <c r="N32" s="57"/>
      <c r="O32" s="57"/>
      <c r="P32" s="58"/>
      <c r="Q32" s="56"/>
      <c r="R32" s="57"/>
      <c r="S32" s="57"/>
      <c r="T32" s="58"/>
    </row>
    <row r="33" spans="1:20" ht="14.25">
      <c r="A33" s="68"/>
      <c r="B33" s="43"/>
      <c r="C33" s="44"/>
      <c r="D33" s="49"/>
      <c r="E33" s="49"/>
      <c r="F33" s="49"/>
      <c r="G33" s="49"/>
      <c r="H33" s="11" t="s">
        <v>13</v>
      </c>
      <c r="I33" s="49"/>
      <c r="J33" s="49"/>
      <c r="K33" s="35"/>
      <c r="L33" s="36"/>
      <c r="M33" s="36"/>
      <c r="N33" s="36"/>
      <c r="O33" s="36"/>
      <c r="P33" s="37"/>
      <c r="Q33" s="35"/>
      <c r="R33" s="36"/>
      <c r="S33" s="36"/>
      <c r="T33" s="37"/>
    </row>
    <row r="34" spans="1:20" ht="14.25">
      <c r="A34" s="68"/>
      <c r="B34" s="41" t="s">
        <v>10</v>
      </c>
      <c r="C34" s="42"/>
      <c r="D34" s="59"/>
      <c r="E34" s="59"/>
      <c r="F34" s="59"/>
      <c r="G34" s="59"/>
      <c r="H34" s="10" t="s">
        <v>12</v>
      </c>
      <c r="I34" s="48"/>
      <c r="J34" s="48"/>
      <c r="K34" s="32"/>
      <c r="L34" s="33"/>
      <c r="M34" s="33"/>
      <c r="N34" s="33"/>
      <c r="O34" s="33"/>
      <c r="P34" s="34"/>
      <c r="Q34" s="32"/>
      <c r="R34" s="33"/>
      <c r="S34" s="33"/>
      <c r="T34" s="34"/>
    </row>
    <row r="35" spans="1:20" ht="14.25">
      <c r="A35" s="68"/>
      <c r="B35" s="43"/>
      <c r="C35" s="44"/>
      <c r="D35" s="49"/>
      <c r="E35" s="49"/>
      <c r="F35" s="49"/>
      <c r="G35" s="49"/>
      <c r="H35" s="11" t="s">
        <v>13</v>
      </c>
      <c r="I35" s="49"/>
      <c r="J35" s="49"/>
      <c r="K35" s="35"/>
      <c r="L35" s="36"/>
      <c r="M35" s="36"/>
      <c r="N35" s="36"/>
      <c r="O35" s="36"/>
      <c r="P35" s="37"/>
      <c r="Q35" s="35"/>
      <c r="R35" s="36"/>
      <c r="S35" s="36"/>
      <c r="T35" s="37"/>
    </row>
    <row r="36" spans="1:20" ht="14.25">
      <c r="A36" s="68"/>
      <c r="B36" s="41" t="s">
        <v>10</v>
      </c>
      <c r="C36" s="42"/>
      <c r="D36" s="59"/>
      <c r="E36" s="59"/>
      <c r="F36" s="59"/>
      <c r="G36" s="59"/>
      <c r="H36" s="10" t="s">
        <v>12</v>
      </c>
      <c r="I36" s="48"/>
      <c r="J36" s="48"/>
      <c r="K36" s="32"/>
      <c r="L36" s="33"/>
      <c r="M36" s="33"/>
      <c r="N36" s="33"/>
      <c r="O36" s="33"/>
      <c r="P36" s="34"/>
      <c r="Q36" s="32"/>
      <c r="R36" s="33"/>
      <c r="S36" s="33"/>
      <c r="T36" s="34"/>
    </row>
    <row r="37" spans="1:20" ht="14.25">
      <c r="A37" s="68"/>
      <c r="B37" s="43"/>
      <c r="C37" s="44"/>
      <c r="D37" s="49"/>
      <c r="E37" s="49"/>
      <c r="F37" s="49"/>
      <c r="G37" s="49"/>
      <c r="H37" s="11" t="s">
        <v>13</v>
      </c>
      <c r="I37" s="49"/>
      <c r="J37" s="49"/>
      <c r="K37" s="35"/>
      <c r="L37" s="36"/>
      <c r="M37" s="36"/>
      <c r="N37" s="36"/>
      <c r="O37" s="36"/>
      <c r="P37" s="37"/>
      <c r="Q37" s="35"/>
      <c r="R37" s="36"/>
      <c r="S37" s="36"/>
      <c r="T37" s="37"/>
    </row>
    <row r="38" spans="1:20" ht="14.25">
      <c r="A38" s="68"/>
      <c r="B38" s="41" t="s">
        <v>10</v>
      </c>
      <c r="C38" s="42"/>
      <c r="D38" s="59"/>
      <c r="E38" s="59"/>
      <c r="F38" s="59"/>
      <c r="G38" s="59"/>
      <c r="H38" s="10" t="s">
        <v>12</v>
      </c>
      <c r="I38" s="48"/>
      <c r="J38" s="48"/>
      <c r="K38" s="32"/>
      <c r="L38" s="33"/>
      <c r="M38" s="33"/>
      <c r="N38" s="33"/>
      <c r="O38" s="33"/>
      <c r="P38" s="34"/>
      <c r="Q38" s="32"/>
      <c r="R38" s="33"/>
      <c r="S38" s="33"/>
      <c r="T38" s="34"/>
    </row>
    <row r="39" spans="1:20" ht="14.25">
      <c r="A39" s="68"/>
      <c r="B39" s="43"/>
      <c r="C39" s="44"/>
      <c r="D39" s="49"/>
      <c r="E39" s="49"/>
      <c r="F39" s="49"/>
      <c r="G39" s="49"/>
      <c r="H39" s="11" t="s">
        <v>13</v>
      </c>
      <c r="I39" s="49"/>
      <c r="J39" s="49"/>
      <c r="K39" s="35"/>
      <c r="L39" s="36"/>
      <c r="M39" s="36"/>
      <c r="N39" s="36"/>
      <c r="O39" s="36"/>
      <c r="P39" s="37"/>
      <c r="Q39" s="35"/>
      <c r="R39" s="36"/>
      <c r="S39" s="36"/>
      <c r="T39" s="37"/>
    </row>
    <row r="40" spans="1:20" ht="14.25">
      <c r="A40" s="68"/>
      <c r="B40" s="41" t="s">
        <v>10</v>
      </c>
      <c r="C40" s="42"/>
      <c r="D40" s="59"/>
      <c r="E40" s="59"/>
      <c r="F40" s="59"/>
      <c r="G40" s="59"/>
      <c r="H40" s="10" t="s">
        <v>12</v>
      </c>
      <c r="I40" s="48"/>
      <c r="J40" s="48"/>
      <c r="K40" s="32"/>
      <c r="L40" s="33"/>
      <c r="M40" s="33"/>
      <c r="N40" s="33"/>
      <c r="O40" s="33"/>
      <c r="P40" s="34"/>
      <c r="Q40" s="32"/>
      <c r="R40" s="33"/>
      <c r="S40" s="33"/>
      <c r="T40" s="34"/>
    </row>
    <row r="41" spans="1:20" ht="15" thickBot="1">
      <c r="A41" s="68"/>
      <c r="B41" s="61"/>
      <c r="C41" s="62"/>
      <c r="D41" s="63"/>
      <c r="E41" s="63"/>
      <c r="F41" s="63"/>
      <c r="G41" s="63"/>
      <c r="H41" s="14" t="s">
        <v>13</v>
      </c>
      <c r="I41" s="63"/>
      <c r="J41" s="63"/>
      <c r="K41" s="64"/>
      <c r="L41" s="65"/>
      <c r="M41" s="65"/>
      <c r="N41" s="65"/>
      <c r="O41" s="65"/>
      <c r="P41" s="66"/>
      <c r="Q41" s="64"/>
      <c r="R41" s="65"/>
      <c r="S41" s="65"/>
      <c r="T41" s="66"/>
    </row>
    <row r="42" spans="1:20" ht="11.25" customHeight="1">
      <c r="A42" s="7"/>
      <c r="B42" s="8"/>
      <c r="C42" s="8"/>
      <c r="D42" s="3"/>
      <c r="E42" s="3"/>
      <c r="F42" s="3"/>
      <c r="G42" s="3"/>
      <c r="H42" s="3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20.100000000000001" customHeight="1">
      <c r="A43" s="31" t="s">
        <v>60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6"/>
      <c r="T43" s="26"/>
    </row>
    <row r="44" spans="1:20" ht="27">
      <c r="A44" s="68"/>
      <c r="B44" s="60" t="s">
        <v>47</v>
      </c>
      <c r="C44" s="60"/>
      <c r="D44" s="60" t="s">
        <v>50</v>
      </c>
      <c r="E44" s="60"/>
      <c r="F44" s="60"/>
      <c r="G44" s="60"/>
      <c r="H44" s="9" t="s">
        <v>11</v>
      </c>
      <c r="I44" s="9" t="s">
        <v>1</v>
      </c>
      <c r="J44" s="9" t="s">
        <v>14</v>
      </c>
      <c r="K44" s="60" t="s">
        <v>52</v>
      </c>
      <c r="L44" s="60"/>
      <c r="M44" s="60"/>
      <c r="N44" s="60"/>
      <c r="O44" s="60"/>
      <c r="P44" s="60"/>
      <c r="Q44" s="60" t="s">
        <v>51</v>
      </c>
      <c r="R44" s="60"/>
      <c r="S44" s="60"/>
      <c r="T44" s="60"/>
    </row>
    <row r="45" spans="1:20" ht="14.25">
      <c r="A45" s="68"/>
      <c r="B45" s="41" t="s">
        <v>0</v>
      </c>
      <c r="C45" s="42"/>
      <c r="D45" s="45"/>
      <c r="E45" s="46"/>
      <c r="F45" s="46"/>
      <c r="G45" s="47"/>
      <c r="H45" s="10" t="s">
        <v>12</v>
      </c>
      <c r="I45" s="48"/>
      <c r="J45" s="48"/>
      <c r="K45" s="32"/>
      <c r="L45" s="33"/>
      <c r="M45" s="33"/>
      <c r="N45" s="33"/>
      <c r="O45" s="33"/>
      <c r="P45" s="34"/>
      <c r="Q45" s="32"/>
      <c r="R45" s="33"/>
      <c r="S45" s="33"/>
      <c r="T45" s="34"/>
    </row>
    <row r="46" spans="1:20" ht="14.25">
      <c r="A46" s="68"/>
      <c r="B46" s="43"/>
      <c r="C46" s="44"/>
      <c r="D46" s="38"/>
      <c r="E46" s="39"/>
      <c r="F46" s="39"/>
      <c r="G46" s="40"/>
      <c r="H46" s="11" t="s">
        <v>13</v>
      </c>
      <c r="I46" s="49"/>
      <c r="J46" s="49"/>
      <c r="K46" s="35"/>
      <c r="L46" s="36"/>
      <c r="M46" s="36"/>
      <c r="N46" s="36"/>
      <c r="O46" s="36"/>
      <c r="P46" s="37"/>
      <c r="Q46" s="35"/>
      <c r="R46" s="36"/>
      <c r="S46" s="36"/>
      <c r="T46" s="37"/>
    </row>
    <row r="47" spans="1:20" ht="14.25">
      <c r="A47" s="68"/>
      <c r="B47" s="41" t="s">
        <v>0</v>
      </c>
      <c r="C47" s="42"/>
      <c r="D47" s="45"/>
      <c r="E47" s="46"/>
      <c r="F47" s="46"/>
      <c r="G47" s="47"/>
      <c r="H47" s="10" t="s">
        <v>12</v>
      </c>
      <c r="I47" s="48"/>
      <c r="J47" s="48"/>
      <c r="K47" s="32"/>
      <c r="L47" s="33"/>
      <c r="M47" s="33"/>
      <c r="N47" s="33"/>
      <c r="O47" s="33"/>
      <c r="P47" s="34"/>
      <c r="Q47" s="32"/>
      <c r="R47" s="33"/>
      <c r="S47" s="33"/>
      <c r="T47" s="34"/>
    </row>
    <row r="48" spans="1:20" ht="14.25">
      <c r="A48" s="68"/>
      <c r="B48" s="43"/>
      <c r="C48" s="44"/>
      <c r="D48" s="38"/>
      <c r="E48" s="39"/>
      <c r="F48" s="39"/>
      <c r="G48" s="40"/>
      <c r="H48" s="11" t="s">
        <v>13</v>
      </c>
      <c r="I48" s="49"/>
      <c r="J48" s="49"/>
      <c r="K48" s="35"/>
      <c r="L48" s="36"/>
      <c r="M48" s="36"/>
      <c r="N48" s="36"/>
      <c r="O48" s="36"/>
      <c r="P48" s="37"/>
      <c r="Q48" s="35"/>
      <c r="R48" s="36"/>
      <c r="S48" s="36"/>
      <c r="T48" s="37"/>
    </row>
    <row r="49" spans="1:20" ht="14.25">
      <c r="A49" s="68"/>
      <c r="B49" s="50" t="s">
        <v>10</v>
      </c>
      <c r="C49" s="51"/>
      <c r="D49" s="52"/>
      <c r="E49" s="53"/>
      <c r="F49" s="53"/>
      <c r="G49" s="54"/>
      <c r="H49" s="15" t="s">
        <v>12</v>
      </c>
      <c r="I49" s="55"/>
      <c r="J49" s="55"/>
      <c r="K49" s="56"/>
      <c r="L49" s="57"/>
      <c r="M49" s="57"/>
      <c r="N49" s="57"/>
      <c r="O49" s="57"/>
      <c r="P49" s="58"/>
      <c r="Q49" s="56"/>
      <c r="R49" s="57"/>
      <c r="S49" s="57"/>
      <c r="T49" s="58"/>
    </row>
    <row r="50" spans="1:20" ht="14.25">
      <c r="A50" s="68"/>
      <c r="B50" s="43"/>
      <c r="C50" s="44"/>
      <c r="D50" s="38"/>
      <c r="E50" s="39"/>
      <c r="F50" s="39"/>
      <c r="G50" s="40"/>
      <c r="H50" s="11" t="s">
        <v>13</v>
      </c>
      <c r="I50" s="49"/>
      <c r="J50" s="49"/>
      <c r="K50" s="35"/>
      <c r="L50" s="36"/>
      <c r="M50" s="36"/>
      <c r="N50" s="36"/>
      <c r="O50" s="36"/>
      <c r="P50" s="37"/>
      <c r="Q50" s="35"/>
      <c r="R50" s="36"/>
      <c r="S50" s="36"/>
      <c r="T50" s="37"/>
    </row>
    <row r="51" spans="1:20" ht="14.25">
      <c r="A51" s="68"/>
      <c r="B51" s="41" t="s">
        <v>10</v>
      </c>
      <c r="C51" s="42"/>
      <c r="D51" s="45"/>
      <c r="E51" s="46"/>
      <c r="F51" s="46"/>
      <c r="G51" s="47"/>
      <c r="H51" s="10" t="s">
        <v>12</v>
      </c>
      <c r="I51" s="48"/>
      <c r="J51" s="48"/>
      <c r="K51" s="32"/>
      <c r="L51" s="33"/>
      <c r="M51" s="33"/>
      <c r="N51" s="33"/>
      <c r="O51" s="33"/>
      <c r="P51" s="34"/>
      <c r="Q51" s="32"/>
      <c r="R51" s="33"/>
      <c r="S51" s="33"/>
      <c r="T51" s="34"/>
    </row>
    <row r="52" spans="1:20" ht="14.25">
      <c r="A52" s="29"/>
      <c r="B52" s="43"/>
      <c r="C52" s="44"/>
      <c r="D52" s="38"/>
      <c r="E52" s="39"/>
      <c r="F52" s="39"/>
      <c r="G52" s="40"/>
      <c r="H52" s="11" t="s">
        <v>13</v>
      </c>
      <c r="I52" s="49"/>
      <c r="J52" s="49"/>
      <c r="K52" s="35"/>
      <c r="L52" s="36"/>
      <c r="M52" s="36"/>
      <c r="N52" s="36"/>
      <c r="O52" s="36"/>
      <c r="P52" s="37"/>
      <c r="Q52" s="35"/>
      <c r="R52" s="36"/>
      <c r="S52" s="36"/>
      <c r="T52" s="37"/>
    </row>
  </sheetData>
  <mergeCells count="179">
    <mergeCell ref="A8:A10"/>
    <mergeCell ref="K9:K10"/>
    <mergeCell ref="L10:T10"/>
    <mergeCell ref="L9:T9"/>
    <mergeCell ref="A22:A23"/>
    <mergeCell ref="Q22:T23"/>
    <mergeCell ref="K20:P21"/>
    <mergeCell ref="Q20:T21"/>
    <mergeCell ref="D19:G19"/>
    <mergeCell ref="B18:C19"/>
    <mergeCell ref="I18:I19"/>
    <mergeCell ref="D17:G17"/>
    <mergeCell ref="D18:G18"/>
    <mergeCell ref="J18:J19"/>
    <mergeCell ref="K18:P19"/>
    <mergeCell ref="A20:A21"/>
    <mergeCell ref="B11:C11"/>
    <mergeCell ref="D11:G11"/>
    <mergeCell ref="K11:P11"/>
    <mergeCell ref="Q11:T11"/>
    <mergeCell ref="D12:G12"/>
    <mergeCell ref="B9:E9"/>
    <mergeCell ref="B10:E10"/>
    <mergeCell ref="B12:C13"/>
    <mergeCell ref="B2:Q2"/>
    <mergeCell ref="B3:R3"/>
    <mergeCell ref="S3:T3"/>
    <mergeCell ref="B4:R4"/>
    <mergeCell ref="S4:T4"/>
    <mergeCell ref="B5:R5"/>
    <mergeCell ref="F8:N8"/>
    <mergeCell ref="Q8:T8"/>
    <mergeCell ref="S2:T2"/>
    <mergeCell ref="B6:R6"/>
    <mergeCell ref="S6:T6"/>
    <mergeCell ref="B8:E8"/>
    <mergeCell ref="O8:P8"/>
    <mergeCell ref="B20:C21"/>
    <mergeCell ref="D20:G20"/>
    <mergeCell ref="I20:I21"/>
    <mergeCell ref="J20:J21"/>
    <mergeCell ref="D21:G21"/>
    <mergeCell ref="Q18:T19"/>
    <mergeCell ref="B22:C23"/>
    <mergeCell ref="D22:G22"/>
    <mergeCell ref="I22:I23"/>
    <mergeCell ref="J22:J23"/>
    <mergeCell ref="K22:P23"/>
    <mergeCell ref="D23:G23"/>
    <mergeCell ref="D15:G15"/>
    <mergeCell ref="D16:G16"/>
    <mergeCell ref="B14:C15"/>
    <mergeCell ref="I14:I15"/>
    <mergeCell ref="A12:A13"/>
    <mergeCell ref="A14:A15"/>
    <mergeCell ref="A16:A17"/>
    <mergeCell ref="A18:A19"/>
    <mergeCell ref="Q14:T15"/>
    <mergeCell ref="B16:C17"/>
    <mergeCell ref="I16:I17"/>
    <mergeCell ref="J16:J17"/>
    <mergeCell ref="K16:P17"/>
    <mergeCell ref="Q16:T17"/>
    <mergeCell ref="D13:G13"/>
    <mergeCell ref="D14:G14"/>
    <mergeCell ref="J14:J15"/>
    <mergeCell ref="K14:P15"/>
    <mergeCell ref="I12:I13"/>
    <mergeCell ref="J12:J13"/>
    <mergeCell ref="K12:P13"/>
    <mergeCell ref="Q12:T13"/>
    <mergeCell ref="B24:C25"/>
    <mergeCell ref="D24:G24"/>
    <mergeCell ref="I24:I25"/>
    <mergeCell ref="J24:J25"/>
    <mergeCell ref="K24:P25"/>
    <mergeCell ref="Q24:T25"/>
    <mergeCell ref="D25:G25"/>
    <mergeCell ref="A24:A25"/>
    <mergeCell ref="A50:A51"/>
    <mergeCell ref="A28:A29"/>
    <mergeCell ref="A30:A31"/>
    <mergeCell ref="A32:A33"/>
    <mergeCell ref="A34:A35"/>
    <mergeCell ref="A36:A37"/>
    <mergeCell ref="A38:A39"/>
    <mergeCell ref="A40:A41"/>
    <mergeCell ref="A48:A49"/>
    <mergeCell ref="A44:A45"/>
    <mergeCell ref="A46:A47"/>
    <mergeCell ref="J47:J48"/>
    <mergeCell ref="K47:P48"/>
    <mergeCell ref="Q47:T48"/>
    <mergeCell ref="D48:G48"/>
    <mergeCell ref="B44:C44"/>
    <mergeCell ref="B28:C29"/>
    <mergeCell ref="D28:G28"/>
    <mergeCell ref="I28:I29"/>
    <mergeCell ref="J28:J29"/>
    <mergeCell ref="K28:P29"/>
    <mergeCell ref="Q28:T29"/>
    <mergeCell ref="D29:G29"/>
    <mergeCell ref="A26:A27"/>
    <mergeCell ref="B26:C27"/>
    <mergeCell ref="D26:G26"/>
    <mergeCell ref="I26:I27"/>
    <mergeCell ref="J26:J27"/>
    <mergeCell ref="K26:P27"/>
    <mergeCell ref="Q26:T27"/>
    <mergeCell ref="D27:G27"/>
    <mergeCell ref="B32:C33"/>
    <mergeCell ref="D32:G32"/>
    <mergeCell ref="I32:I33"/>
    <mergeCell ref="J32:J33"/>
    <mergeCell ref="K32:P33"/>
    <mergeCell ref="Q32:T33"/>
    <mergeCell ref="D33:G33"/>
    <mergeCell ref="B30:C31"/>
    <mergeCell ref="D30:G30"/>
    <mergeCell ref="I30:I31"/>
    <mergeCell ref="J30:J31"/>
    <mergeCell ref="K30:P31"/>
    <mergeCell ref="Q30:T31"/>
    <mergeCell ref="D31:G31"/>
    <mergeCell ref="B36:C37"/>
    <mergeCell ref="D36:G36"/>
    <mergeCell ref="I36:I37"/>
    <mergeCell ref="J36:J37"/>
    <mergeCell ref="K36:P37"/>
    <mergeCell ref="Q36:T37"/>
    <mergeCell ref="D37:G37"/>
    <mergeCell ref="B34:C35"/>
    <mergeCell ref="D34:G34"/>
    <mergeCell ref="I34:I35"/>
    <mergeCell ref="J34:J35"/>
    <mergeCell ref="K34:P35"/>
    <mergeCell ref="Q34:T35"/>
    <mergeCell ref="D35:G35"/>
    <mergeCell ref="B38:C39"/>
    <mergeCell ref="D38:G38"/>
    <mergeCell ref="I38:I39"/>
    <mergeCell ref="J38:J39"/>
    <mergeCell ref="K38:P39"/>
    <mergeCell ref="Q38:T39"/>
    <mergeCell ref="D39:G39"/>
    <mergeCell ref="D44:G44"/>
    <mergeCell ref="K44:P44"/>
    <mergeCell ref="Q44:T44"/>
    <mergeCell ref="B40:C41"/>
    <mergeCell ref="D40:G40"/>
    <mergeCell ref="I40:I41"/>
    <mergeCell ref="J40:J41"/>
    <mergeCell ref="K40:P41"/>
    <mergeCell ref="Q40:T41"/>
    <mergeCell ref="D41:G41"/>
    <mergeCell ref="K45:P46"/>
    <mergeCell ref="Q45:T46"/>
    <mergeCell ref="D46:G46"/>
    <mergeCell ref="B51:C52"/>
    <mergeCell ref="D51:G51"/>
    <mergeCell ref="I51:I52"/>
    <mergeCell ref="J51:J52"/>
    <mergeCell ref="K51:P52"/>
    <mergeCell ref="Q51:T52"/>
    <mergeCell ref="D52:G52"/>
    <mergeCell ref="B49:C50"/>
    <mergeCell ref="D49:G49"/>
    <mergeCell ref="I49:I50"/>
    <mergeCell ref="J49:J50"/>
    <mergeCell ref="K49:P50"/>
    <mergeCell ref="Q49:T50"/>
    <mergeCell ref="D50:G50"/>
    <mergeCell ref="B47:C48"/>
    <mergeCell ref="D47:G47"/>
    <mergeCell ref="I47:I48"/>
    <mergeCell ref="B45:C46"/>
    <mergeCell ref="D45:G45"/>
    <mergeCell ref="I45:I46"/>
    <mergeCell ref="J45:J46"/>
  </mergeCells>
  <phoneticPr fontId="1"/>
  <pageMargins left="0.51181102362204722" right="0.31496062992125984" top="0.55118110236220474" bottom="0.55118110236220474" header="0.31496062992125984" footer="0.31496062992125984"/>
  <pageSetup paperSize="9" firstPageNumber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済【非表示】プログラム順「呼び出し用」</vt:lpstr>
      <vt:lpstr>34ドッヂビー・申込票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2023-07-24T05:08:57Z</cp:lastPrinted>
  <dcterms:created xsi:type="dcterms:W3CDTF">2019-05-18T02:27:58Z</dcterms:created>
  <dcterms:modified xsi:type="dcterms:W3CDTF">2024-07-26T00:28:23Z</dcterms:modified>
</cp:coreProperties>
</file>